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Для прессслужбы\ЖКХ 2024\"/>
    </mc:Choice>
  </mc:AlternateContent>
  <bookViews>
    <workbookView xWindow="0" yWindow="0" windowWidth="20490" windowHeight="7905"/>
  </bookViews>
  <sheets>
    <sheet name="Приложение 6" sheetId="1" r:id="rId1"/>
  </sheets>
  <definedNames>
    <definedName name="Print_Titles_0" localSheetId="0">'Приложение 6'!$13:$16</definedName>
    <definedName name="Print_Titles_0_0" localSheetId="0">'Приложение 6'!$13:$16</definedName>
    <definedName name="Print_Titles_0_0_0" localSheetId="0">'Приложение 6'!$13:$16</definedName>
    <definedName name="report3" localSheetId="0">'Приложение 6'!$13:$16</definedName>
    <definedName name="report4" localSheetId="0">'Приложение 6'!$13:$16</definedName>
    <definedName name="_xlnm.Print_Area" localSheetId="0">'Приложение 6'!$A$1:$L$41</definedName>
  </definedNames>
  <calcPr calcId="162913"/>
</workbook>
</file>

<file path=xl/calcChain.xml><?xml version="1.0" encoding="utf-8"?>
<calcChain xmlns="http://schemas.openxmlformats.org/spreadsheetml/2006/main">
  <c r="J17" i="1" l="1"/>
  <c r="D30" i="1"/>
  <c r="D29" i="1"/>
  <c r="D28" i="1"/>
  <c r="E18" i="1"/>
  <c r="K18" i="1"/>
  <c r="E30" i="1" l="1"/>
  <c r="K30" i="1"/>
  <c r="K28" i="1"/>
  <c r="E28" i="1" s="1"/>
  <c r="K17" i="1" l="1"/>
  <c r="I17" i="1"/>
  <c r="H17" i="1"/>
  <c r="D17" i="1"/>
  <c r="F17" i="1" l="1"/>
  <c r="G17" i="1"/>
  <c r="E29" i="1"/>
  <c r="E25" i="1"/>
  <c r="E24" i="1"/>
  <c r="E23" i="1"/>
  <c r="E21" i="1"/>
  <c r="E17" i="1" l="1"/>
</calcChain>
</file>

<file path=xl/sharedStrings.xml><?xml version="1.0" encoding="utf-8"?>
<sst xmlns="http://schemas.openxmlformats.org/spreadsheetml/2006/main" count="68" uniqueCount="48">
  <si>
    <t>№</t>
  </si>
  <si>
    <t>Муниципальное образование</t>
  </si>
  <si>
    <t>Наименование объекта</t>
  </si>
  <si>
    <t>Прирост численности (городского) населения, обеспеченного качественной питьевой водой из систем централизованного водоснабжения, после ввода объекта в эксплуатацию</t>
  </si>
  <si>
    <t>Прирост доли (городского) населения,  обеспеченного качественной питьевой водой из систем централизованного водоснабжения, после ввода объекта в эксплуатацию, приведенный к общей численности (городского) населения субъекта Российской Федерации</t>
  </si>
  <si>
    <t xml:space="preserve">График достижения целевого показателя </t>
  </si>
  <si>
    <t>2019 год</t>
  </si>
  <si>
    <t>2020 год</t>
  </si>
  <si>
    <t>2021 год</t>
  </si>
  <si>
    <t>2022 год</t>
  </si>
  <si>
    <t>2023 год</t>
  </si>
  <si>
    <t>2024 год</t>
  </si>
  <si>
    <t>человек</t>
  </si>
  <si>
    <t>%</t>
  </si>
  <si>
    <t>Доля населения субъекта Российской Федерации, обеспеченного качественной питьевой водой из систем централизованного водоснабжения</t>
  </si>
  <si>
    <t>город Брянск</t>
  </si>
  <si>
    <t>к постановлению Брянской городской администрации</t>
  </si>
  <si>
    <t xml:space="preserve">к муниципальной программе, утвержденной </t>
  </si>
  <si>
    <t>постановлением Брянской городской администрации</t>
  </si>
  <si>
    <t>ИТОГО  по муниципальному образованию "городскоой округ город Брянск":</t>
  </si>
  <si>
    <t>».</t>
  </si>
  <si>
    <t>и экономического анализа комитета</t>
  </si>
  <si>
    <t xml:space="preserve">по жилищно-коммунальному хозяйству                                                     </t>
  </si>
  <si>
    <t xml:space="preserve">городской администрации                               </t>
  </si>
  <si>
    <t xml:space="preserve">            </t>
  </si>
  <si>
    <t>Динамика достижения целевых показателей федерального проекта «Чистая вода» при реализации мероприятий по повышению качества водоснабжения на территории муниципального образования «городской округ город Брянск»</t>
  </si>
  <si>
    <t>Реконструкция Бордовичских водозаборных сооружений  в
г. Брянске Брянской области (1 этап)</t>
  </si>
  <si>
    <t>Водозаборное сооружение на территории технологического комплекса "Дзержинский" по адресу: 
г. Брянск, Фокинский район, ул. Дзержинского, д. 11В</t>
  </si>
  <si>
    <t>Водозаборное сооружение  на территории технологического комплекса "Тимоновский" по адресу: Брянская область, Брянский район, 
с. Супонево, ул. Московская</t>
  </si>
  <si>
    <t>«Приложение № 6</t>
  </si>
  <si>
    <t xml:space="preserve">Реконструкция Бордовичских водозаборных сооружений в 
г. Брянске Брянской области </t>
  </si>
  <si>
    <t>Водозаборное сооружение  на территории технологического комплекса  "Центральный" по адресу: г. Брянск, Советский район, ул. Грибоедова</t>
  </si>
  <si>
    <t>Водозаборное сооружение на территории технологического комплекса  "Деповский" по адресу: г. Брянск, Володарский район, ул. Мичурина</t>
  </si>
  <si>
    <t xml:space="preserve">Приложение № </t>
  </si>
  <si>
    <t xml:space="preserve">от                       №  </t>
  </si>
  <si>
    <t>Заместитель Главы</t>
  </si>
  <si>
    <t>Водопроводная сеть к домам № 38, 40а, 40б, 55, 57, 59  по ул. Кольцова и № 25, 27 по ул. Луговой в Володарском районе г. Брянска</t>
  </si>
  <si>
    <t>Главный специалист  отдела прогнозирования</t>
  </si>
  <si>
    <t>И.А. Малашенок</t>
  </si>
  <si>
    <t>И.В. Квасов</t>
  </si>
  <si>
    <t>Водозаборное сооружение "Деснинский" по адресу:           г. Брянск, Бежицкий район, ул. Камозина,  о/д 29</t>
  </si>
  <si>
    <t>Водозаборное сооружение на территории технологического комплекса "Северный" по адресу:                      г. Брянск, Советский район,  ул. Некрасова</t>
  </si>
  <si>
    <t>Водозаборное сооружение на территории технологического комплекса "Городищенский"  по адресу: г. Брянск, Бежицкий район, ул. Бежицкая,                                   д. 266А</t>
  </si>
  <si>
    <t>Водозаборное сооружение на территории технологического комплекса  "Московский" по адресу:       г. Брянск, пр-т Московский, д. 144Б</t>
  </si>
  <si>
    <t>Водозаборное сооружение  на территории технологического комплекса   "Поселковый"  по адресу:      г. Брянск, Фокинский район, пгт Белые Берега, ул. Белобережская, о/д 36</t>
  </si>
  <si>
    <t>от  ___________________ № ____________</t>
  </si>
  <si>
    <t>И.о. председателя  комитета по</t>
  </si>
  <si>
    <t>С.В. Ботаговский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</si>
</sst>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16" x14ac:knownFonts="1">
    <font>
      <sz val="11"/>
      <color rgb="FF000000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5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5"/>
      <name val="Calibri"/>
      <family val="2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69">
    <xf numFmtId="0" fontId="0" fillId="0" borderId="0" xfId="0" applyFill="1"/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2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5" fillId="0" borderId="0" xfId="0" applyFont="1" applyFill="1"/>
    <xf numFmtId="0" fontId="3" fillId="0" borderId="0" xfId="0" applyFont="1" applyFill="1" applyBorder="1"/>
    <xf numFmtId="0" fontId="7" fillId="0" borderId="0" xfId="0" applyFont="1" applyFill="1" applyAlignment="1">
      <alignment vertical="center"/>
    </xf>
    <xf numFmtId="0" fontId="7" fillId="0" borderId="0" xfId="0" applyFont="1" applyFill="1"/>
    <xf numFmtId="0" fontId="8" fillId="0" borderId="0" xfId="0" applyFont="1" applyFill="1"/>
    <xf numFmtId="0" fontId="10" fillId="0" borderId="0" xfId="0" applyFont="1" applyFill="1"/>
    <xf numFmtId="164" fontId="9" fillId="0" borderId="5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left" vertical="top" wrapText="1"/>
    </xf>
    <xf numFmtId="0" fontId="4" fillId="2" borderId="0" xfId="0" applyFont="1" applyFill="1"/>
    <xf numFmtId="0" fontId="11" fillId="0" borderId="0" xfId="0" applyFont="1" applyFill="1"/>
    <xf numFmtId="3" fontId="6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 vertical="top"/>
    </xf>
    <xf numFmtId="0" fontId="8" fillId="2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12" fillId="0" borderId="0" xfId="0" applyFont="1" applyFill="1"/>
    <xf numFmtId="0" fontId="12" fillId="0" borderId="0" xfId="0" applyFont="1" applyFill="1" applyAlignment="1">
      <alignment wrapText="1"/>
    </xf>
    <xf numFmtId="0" fontId="9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1" fontId="9" fillId="0" borderId="4" xfId="0" applyNumberFormat="1" applyFont="1" applyFill="1" applyBorder="1" applyAlignment="1">
      <alignment horizontal="center" vertical="top" wrapText="1"/>
    </xf>
    <xf numFmtId="49" fontId="9" fillId="0" borderId="5" xfId="0" applyNumberFormat="1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center" vertical="top"/>
    </xf>
    <xf numFmtId="1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3" fontId="9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9" fillId="3" borderId="3" xfId="0" applyNumberFormat="1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left" vertical="top" wrapText="1"/>
    </xf>
    <xf numFmtId="1" fontId="9" fillId="2" borderId="1" xfId="0" applyNumberFormat="1" applyFont="1" applyFill="1" applyBorder="1" applyAlignment="1">
      <alignment horizontal="center" vertical="top" wrapText="1"/>
    </xf>
    <xf numFmtId="49" fontId="9" fillId="4" borderId="1" xfId="0" applyNumberFormat="1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15" fillId="0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/>
  <colors>
    <mruColors>
      <color rgb="FFCC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view="pageBreakPreview" zoomScaleNormal="100" zoomScaleSheetLayoutView="100" workbookViewId="0">
      <selection activeCell="D6" sqref="D6"/>
    </sheetView>
  </sheetViews>
  <sheetFormatPr defaultColWidth="0" defaultRowHeight="15" x14ac:dyDescent="0.25"/>
  <cols>
    <col min="1" max="1" width="5.7109375" customWidth="1"/>
    <col min="2" max="2" width="18" customWidth="1"/>
    <col min="3" max="3" width="44.7109375" customWidth="1"/>
    <col min="4" max="5" width="20.7109375" customWidth="1"/>
    <col min="6" max="6" width="10.7109375" customWidth="1"/>
    <col min="7" max="7" width="11.28515625" customWidth="1"/>
    <col min="8" max="8" width="10.7109375" customWidth="1"/>
    <col min="9" max="9" width="11.28515625" customWidth="1"/>
    <col min="10" max="11" width="11" customWidth="1"/>
    <col min="12" max="12" width="3.42578125" customWidth="1"/>
    <col min="13" max="13" width="11.7109375" hidden="1" customWidth="1"/>
  </cols>
  <sheetData>
    <row r="1" spans="1:15" ht="18.75" x14ac:dyDescent="0.25">
      <c r="A1" s="27">
        <v>66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5" ht="19.5" hidden="1" x14ac:dyDescent="0.3">
      <c r="A2" s="28"/>
      <c r="B2" s="28"/>
      <c r="C2" s="28"/>
      <c r="D2" s="28"/>
      <c r="E2" s="28"/>
      <c r="F2" s="26" t="s">
        <v>33</v>
      </c>
      <c r="G2" s="26"/>
      <c r="H2" s="26"/>
      <c r="I2" s="26"/>
      <c r="J2" s="26"/>
      <c r="K2" s="26"/>
    </row>
    <row r="3" spans="1:15" ht="19.5" hidden="1" x14ac:dyDescent="0.3">
      <c r="A3" s="11"/>
      <c r="B3" s="11"/>
      <c r="C3" s="11"/>
      <c r="D3" s="11"/>
      <c r="E3" s="11"/>
      <c r="F3" s="29" t="s">
        <v>16</v>
      </c>
      <c r="G3" s="29"/>
      <c r="H3" s="29"/>
      <c r="I3" s="29"/>
      <c r="J3" s="29"/>
      <c r="K3" s="29"/>
    </row>
    <row r="4" spans="1:15" ht="19.5" hidden="1" x14ac:dyDescent="0.3">
      <c r="A4" s="11"/>
      <c r="B4" s="11"/>
      <c r="C4" s="11"/>
      <c r="D4" s="11"/>
      <c r="E4" s="11"/>
      <c r="F4" s="29" t="s">
        <v>34</v>
      </c>
      <c r="G4" s="29"/>
      <c r="H4" s="29"/>
      <c r="I4" s="29"/>
      <c r="J4" s="29"/>
      <c r="K4" s="29"/>
    </row>
    <row r="5" spans="1:15" ht="30" customHeight="1" x14ac:dyDescent="0.3">
      <c r="A5" s="11"/>
      <c r="B5" s="11"/>
      <c r="C5" s="11"/>
      <c r="D5" s="11"/>
      <c r="E5" s="11"/>
      <c r="F5" s="29" t="s">
        <v>29</v>
      </c>
      <c r="G5" s="29"/>
      <c r="H5" s="29"/>
      <c r="I5" s="29"/>
      <c r="J5" s="29"/>
      <c r="K5" s="29"/>
    </row>
    <row r="6" spans="1:15" ht="19.5" x14ac:dyDescent="0.3">
      <c r="A6" s="11"/>
      <c r="B6" s="11"/>
      <c r="C6" s="11"/>
      <c r="D6" s="11"/>
      <c r="E6" s="11"/>
      <c r="F6" s="29" t="s">
        <v>17</v>
      </c>
      <c r="G6" s="29"/>
      <c r="H6" s="29"/>
      <c r="I6" s="29"/>
      <c r="J6" s="29"/>
      <c r="K6" s="29"/>
    </row>
    <row r="7" spans="1:15" ht="19.5" x14ac:dyDescent="0.3">
      <c r="A7" s="11"/>
      <c r="B7" s="11"/>
      <c r="C7" s="11"/>
      <c r="D7" s="11"/>
      <c r="E7" s="11"/>
      <c r="F7" s="29" t="s">
        <v>18</v>
      </c>
      <c r="G7" s="29"/>
      <c r="H7" s="29"/>
      <c r="I7" s="29"/>
      <c r="J7" s="29"/>
      <c r="K7" s="29"/>
    </row>
    <row r="8" spans="1:15" ht="19.5" x14ac:dyDescent="0.3">
      <c r="A8" s="11"/>
      <c r="B8" s="11"/>
      <c r="C8" s="11"/>
      <c r="D8" s="11"/>
      <c r="E8" s="11"/>
      <c r="F8" s="30" t="s">
        <v>45</v>
      </c>
      <c r="G8" s="30"/>
      <c r="H8" s="30"/>
      <c r="I8" s="30"/>
      <c r="J8" s="30"/>
      <c r="K8" s="30"/>
    </row>
    <row r="9" spans="1:15" ht="18.75" customHeight="1" x14ac:dyDescent="0.25">
      <c r="A9" s="31"/>
      <c r="B9" s="32"/>
      <c r="C9" s="32"/>
      <c r="D9" s="32"/>
      <c r="E9" s="32"/>
      <c r="F9" s="32"/>
      <c r="G9" s="32"/>
      <c r="H9" s="32"/>
      <c r="I9" s="32"/>
      <c r="J9" s="33"/>
      <c r="K9" s="33"/>
      <c r="L9" s="2"/>
      <c r="M9" s="2"/>
      <c r="N9" s="1"/>
    </row>
    <row r="10" spans="1:15" ht="51" customHeight="1" x14ac:dyDescent="0.25">
      <c r="A10" s="34" t="s">
        <v>25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"/>
      <c r="M10" s="3"/>
      <c r="N10" s="1"/>
    </row>
    <row r="11" spans="1:15" ht="10.5" customHeight="1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N11" s="1"/>
    </row>
    <row r="12" spans="1:15" ht="180" customHeight="1" x14ac:dyDescent="0.25">
      <c r="A12" s="35" t="s">
        <v>0</v>
      </c>
      <c r="B12" s="35" t="s">
        <v>1</v>
      </c>
      <c r="C12" s="35" t="s">
        <v>2</v>
      </c>
      <c r="D12" s="36" t="s">
        <v>3</v>
      </c>
      <c r="E12" s="36" t="s">
        <v>4</v>
      </c>
      <c r="F12" s="35" t="s">
        <v>5</v>
      </c>
      <c r="G12" s="35"/>
      <c r="H12" s="35"/>
      <c r="I12" s="35"/>
      <c r="J12" s="35"/>
      <c r="K12" s="35"/>
      <c r="L12" s="4"/>
      <c r="M12" s="5"/>
      <c r="N12" s="6"/>
      <c r="O12" s="5"/>
    </row>
    <row r="13" spans="1:15" ht="22.5" customHeight="1" x14ac:dyDescent="0.25">
      <c r="A13" s="35"/>
      <c r="B13" s="35"/>
      <c r="C13" s="35"/>
      <c r="D13" s="36"/>
      <c r="E13" s="36"/>
      <c r="F13" s="37" t="s">
        <v>6</v>
      </c>
      <c r="G13" s="37" t="s">
        <v>7</v>
      </c>
      <c r="H13" s="37" t="s">
        <v>8</v>
      </c>
      <c r="I13" s="37" t="s">
        <v>9</v>
      </c>
      <c r="J13" s="37" t="s">
        <v>10</v>
      </c>
      <c r="K13" s="37" t="s">
        <v>11</v>
      </c>
      <c r="L13" s="4"/>
      <c r="M13" s="5"/>
      <c r="N13" s="6"/>
      <c r="O13" s="5"/>
    </row>
    <row r="14" spans="1:15" ht="18" customHeight="1" x14ac:dyDescent="0.25">
      <c r="A14" s="35"/>
      <c r="B14" s="35"/>
      <c r="C14" s="35"/>
      <c r="D14" s="38" t="s">
        <v>12</v>
      </c>
      <c r="E14" s="38" t="s">
        <v>13</v>
      </c>
      <c r="F14" s="38" t="s">
        <v>13</v>
      </c>
      <c r="G14" s="38" t="s">
        <v>13</v>
      </c>
      <c r="H14" s="38" t="s">
        <v>13</v>
      </c>
      <c r="I14" s="38" t="s">
        <v>13</v>
      </c>
      <c r="J14" s="38" t="s">
        <v>13</v>
      </c>
      <c r="K14" s="38" t="s">
        <v>13</v>
      </c>
      <c r="L14" s="4"/>
      <c r="M14" s="5"/>
      <c r="N14" s="6"/>
      <c r="O14" s="5"/>
    </row>
    <row r="15" spans="1:15" ht="18" customHeight="1" x14ac:dyDescent="0.25">
      <c r="A15" s="39">
        <v>1</v>
      </c>
      <c r="B15" s="39">
        <v>2</v>
      </c>
      <c r="C15" s="39">
        <v>3</v>
      </c>
      <c r="D15" s="39">
        <v>4</v>
      </c>
      <c r="E15" s="39">
        <v>5</v>
      </c>
      <c r="F15" s="39">
        <v>6</v>
      </c>
      <c r="G15" s="39">
        <v>7</v>
      </c>
      <c r="H15" s="39">
        <v>8</v>
      </c>
      <c r="I15" s="39">
        <v>9</v>
      </c>
      <c r="J15" s="39">
        <v>10</v>
      </c>
      <c r="K15" s="39">
        <v>11</v>
      </c>
      <c r="L15" s="4"/>
      <c r="M15" s="5"/>
      <c r="N15" s="6"/>
      <c r="O15" s="5"/>
    </row>
    <row r="16" spans="1:15" x14ac:dyDescent="0.25">
      <c r="A16" s="40" t="s">
        <v>14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"/>
      <c r="M16" s="5"/>
      <c r="N16" s="6"/>
      <c r="O16" s="5"/>
    </row>
    <row r="17" spans="1:15" ht="26.25" customHeight="1" x14ac:dyDescent="0.25">
      <c r="A17" s="41" t="s">
        <v>19</v>
      </c>
      <c r="B17" s="41"/>
      <c r="C17" s="41"/>
      <c r="D17" s="22">
        <f>D18+D21+D22+D23+D24+D25+D27+D28+D29+D26+D30+D31</f>
        <v>1665</v>
      </c>
      <c r="E17" s="23">
        <f>SUM(F17:K17)</f>
        <v>0.4</v>
      </c>
      <c r="F17" s="14">
        <f t="shared" ref="F17:K17" si="0">F18+F21+F22+F23+F24+F25+F27+F28+F29+F26+F30+F31</f>
        <v>0</v>
      </c>
      <c r="G17" s="14">
        <f t="shared" si="0"/>
        <v>0</v>
      </c>
      <c r="H17" s="14">
        <f t="shared" si="0"/>
        <v>0.13</v>
      </c>
      <c r="I17" s="14">
        <f t="shared" si="0"/>
        <v>0.06</v>
      </c>
      <c r="J17" s="15">
        <f t="shared" si="0"/>
        <v>0.1</v>
      </c>
      <c r="K17" s="14">
        <f t="shared" si="0"/>
        <v>0.11</v>
      </c>
      <c r="L17" s="4"/>
      <c r="M17" s="5"/>
      <c r="N17" s="6"/>
      <c r="O17" s="5"/>
    </row>
    <row r="18" spans="1:15" ht="83.25" customHeight="1" x14ac:dyDescent="0.25">
      <c r="A18" s="42">
        <v>1</v>
      </c>
      <c r="B18" s="43" t="s">
        <v>15</v>
      </c>
      <c r="C18" s="43" t="s">
        <v>27</v>
      </c>
      <c r="D18" s="24">
        <v>250</v>
      </c>
      <c r="E18" s="25">
        <f>0.06</f>
        <v>0.06</v>
      </c>
      <c r="F18" s="13">
        <v>0</v>
      </c>
      <c r="G18" s="13">
        <v>0</v>
      </c>
      <c r="H18" s="13">
        <v>0</v>
      </c>
      <c r="I18" s="13">
        <v>0</v>
      </c>
      <c r="J18" s="16">
        <v>0</v>
      </c>
      <c r="K18" s="16">
        <f>0.06</f>
        <v>0.06</v>
      </c>
      <c r="L18" s="8"/>
      <c r="M18" s="5"/>
      <c r="N18" s="6"/>
      <c r="O18" s="5"/>
    </row>
    <row r="19" spans="1:15" ht="34.5" customHeight="1" x14ac:dyDescent="0.25">
      <c r="A19" s="44">
        <v>67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8"/>
      <c r="M19" s="5"/>
      <c r="N19" s="6"/>
      <c r="O19" s="5"/>
    </row>
    <row r="20" spans="1:15" ht="16.5" customHeight="1" x14ac:dyDescent="0.25">
      <c r="A20" s="39">
        <v>1</v>
      </c>
      <c r="B20" s="39">
        <v>2</v>
      </c>
      <c r="C20" s="39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  <c r="I20" s="39">
        <v>9</v>
      </c>
      <c r="J20" s="39">
        <v>10</v>
      </c>
      <c r="K20" s="39">
        <v>11</v>
      </c>
      <c r="L20" s="4"/>
      <c r="M20" s="5"/>
      <c r="N20" s="6"/>
      <c r="O20" s="5"/>
    </row>
    <row r="21" spans="1:15" ht="46.5" customHeight="1" x14ac:dyDescent="0.25">
      <c r="A21" s="45">
        <v>2</v>
      </c>
      <c r="B21" s="46" t="s">
        <v>15</v>
      </c>
      <c r="C21" s="46" t="s">
        <v>43</v>
      </c>
      <c r="D21" s="47">
        <v>203</v>
      </c>
      <c r="E21" s="48">
        <f t="shared" ref="E21:E29" si="1">SUM(F21:K21)</f>
        <v>0.05</v>
      </c>
      <c r="F21" s="17">
        <v>0</v>
      </c>
      <c r="G21" s="17">
        <v>0</v>
      </c>
      <c r="H21" s="17">
        <v>0.05</v>
      </c>
      <c r="I21" s="17">
        <v>0</v>
      </c>
      <c r="J21" s="18">
        <v>0</v>
      </c>
      <c r="K21" s="18">
        <v>0</v>
      </c>
      <c r="L21" s="4"/>
      <c r="M21" s="5"/>
      <c r="N21" s="6"/>
      <c r="O21" s="5"/>
    </row>
    <row r="22" spans="1:15" ht="58.5" customHeight="1" x14ac:dyDescent="0.25">
      <c r="A22" s="45">
        <v>3</v>
      </c>
      <c r="B22" s="46" t="s">
        <v>15</v>
      </c>
      <c r="C22" s="46" t="s">
        <v>44</v>
      </c>
      <c r="D22" s="47">
        <v>356</v>
      </c>
      <c r="E22" s="48">
        <v>0.08</v>
      </c>
      <c r="F22" s="17">
        <v>0</v>
      </c>
      <c r="G22" s="17">
        <v>0</v>
      </c>
      <c r="H22" s="17">
        <v>0.08</v>
      </c>
      <c r="I22" s="17">
        <v>0</v>
      </c>
      <c r="J22" s="18">
        <v>0</v>
      </c>
      <c r="K22" s="18">
        <v>0</v>
      </c>
      <c r="L22" s="4"/>
      <c r="M22" s="5"/>
      <c r="N22" s="6"/>
      <c r="O22" s="5"/>
    </row>
    <row r="23" spans="1:15" ht="36" customHeight="1" x14ac:dyDescent="0.25">
      <c r="A23" s="45">
        <v>4</v>
      </c>
      <c r="B23" s="46" t="s">
        <v>15</v>
      </c>
      <c r="C23" s="46" t="s">
        <v>40</v>
      </c>
      <c r="D23" s="47">
        <v>202</v>
      </c>
      <c r="E23" s="48">
        <f t="shared" si="1"/>
        <v>0.05</v>
      </c>
      <c r="F23" s="17">
        <v>0</v>
      </c>
      <c r="G23" s="17">
        <v>0</v>
      </c>
      <c r="H23" s="17">
        <v>0</v>
      </c>
      <c r="I23" s="18">
        <v>0</v>
      </c>
      <c r="J23" s="18">
        <v>0.05</v>
      </c>
      <c r="K23" s="18">
        <v>0</v>
      </c>
      <c r="L23" s="4"/>
      <c r="M23" s="5"/>
      <c r="N23" s="6"/>
      <c r="O23" s="5"/>
    </row>
    <row r="24" spans="1:15" ht="51" customHeight="1" x14ac:dyDescent="0.25">
      <c r="A24" s="45">
        <v>5</v>
      </c>
      <c r="B24" s="46" t="s">
        <v>15</v>
      </c>
      <c r="C24" s="46" t="s">
        <v>41</v>
      </c>
      <c r="D24" s="47">
        <v>218</v>
      </c>
      <c r="E24" s="48">
        <f t="shared" si="1"/>
        <v>0.05</v>
      </c>
      <c r="F24" s="17">
        <v>0</v>
      </c>
      <c r="G24" s="17">
        <v>0</v>
      </c>
      <c r="H24" s="17">
        <v>0</v>
      </c>
      <c r="I24" s="18">
        <v>0</v>
      </c>
      <c r="J24" s="18">
        <v>0.05</v>
      </c>
      <c r="K24" s="18">
        <v>0</v>
      </c>
      <c r="L24" s="4"/>
      <c r="M24" s="5"/>
      <c r="N24" s="6"/>
      <c r="O24" s="5"/>
    </row>
    <row r="25" spans="1:15" ht="59.25" customHeight="1" x14ac:dyDescent="0.25">
      <c r="A25" s="45">
        <v>6</v>
      </c>
      <c r="B25" s="46" t="s">
        <v>15</v>
      </c>
      <c r="C25" s="46" t="s">
        <v>28</v>
      </c>
      <c r="D25" s="47">
        <v>236</v>
      </c>
      <c r="E25" s="48">
        <f t="shared" si="1"/>
        <v>0.06</v>
      </c>
      <c r="F25" s="17">
        <v>0</v>
      </c>
      <c r="G25" s="17">
        <v>0</v>
      </c>
      <c r="H25" s="17">
        <v>0</v>
      </c>
      <c r="I25" s="17">
        <v>0.06</v>
      </c>
      <c r="J25" s="18">
        <v>0</v>
      </c>
      <c r="K25" s="18">
        <v>0</v>
      </c>
      <c r="L25" s="4"/>
      <c r="M25" s="5"/>
      <c r="N25" s="6"/>
      <c r="O25" s="5"/>
    </row>
    <row r="26" spans="1:15" ht="38.25" hidden="1" x14ac:dyDescent="0.25">
      <c r="A26" s="49">
        <v>7</v>
      </c>
      <c r="B26" s="50" t="s">
        <v>15</v>
      </c>
      <c r="C26" s="50" t="s">
        <v>26</v>
      </c>
      <c r="D26" s="51"/>
      <c r="E26" s="52"/>
      <c r="F26" s="53"/>
      <c r="G26" s="53"/>
      <c r="H26" s="53"/>
      <c r="I26" s="53"/>
      <c r="J26" s="54"/>
      <c r="K26" s="54"/>
      <c r="L26" s="4"/>
      <c r="M26" s="5"/>
      <c r="N26" s="6"/>
      <c r="O26" s="5"/>
    </row>
    <row r="27" spans="1:15" ht="60" customHeight="1" x14ac:dyDescent="0.3">
      <c r="A27" s="42">
        <v>7</v>
      </c>
      <c r="B27" s="43" t="s">
        <v>15</v>
      </c>
      <c r="C27" s="43" t="s">
        <v>42</v>
      </c>
      <c r="D27" s="24">
        <v>200</v>
      </c>
      <c r="E27" s="25">
        <v>0.05</v>
      </c>
      <c r="F27" s="13">
        <v>0</v>
      </c>
      <c r="G27" s="13">
        <v>0</v>
      </c>
      <c r="H27" s="13">
        <v>0</v>
      </c>
      <c r="I27" s="16">
        <v>0</v>
      </c>
      <c r="J27" s="16">
        <v>0</v>
      </c>
      <c r="K27" s="16">
        <v>0.05</v>
      </c>
      <c r="L27" s="21" t="s">
        <v>20</v>
      </c>
      <c r="M27" s="5"/>
      <c r="N27" s="6"/>
      <c r="O27" s="5"/>
    </row>
    <row r="28" spans="1:15" ht="48" hidden="1" customHeight="1" x14ac:dyDescent="0.25">
      <c r="A28" s="42">
        <v>8</v>
      </c>
      <c r="B28" s="43" t="s">
        <v>15</v>
      </c>
      <c r="C28" s="19" t="s">
        <v>32</v>
      </c>
      <c r="D28" s="24">
        <f>175-175</f>
        <v>0</v>
      </c>
      <c r="E28" s="55">
        <f>SUM(F28:K28)</f>
        <v>0</v>
      </c>
      <c r="F28" s="13">
        <v>0</v>
      </c>
      <c r="G28" s="13">
        <v>0</v>
      </c>
      <c r="H28" s="13">
        <v>0</v>
      </c>
      <c r="I28" s="16">
        <v>0</v>
      </c>
      <c r="J28" s="16">
        <v>0</v>
      </c>
      <c r="K28" s="16">
        <f>0.04-0.04</f>
        <v>0</v>
      </c>
      <c r="L28" s="8"/>
      <c r="M28" s="5"/>
      <c r="N28" s="6"/>
      <c r="O28" s="5"/>
    </row>
    <row r="29" spans="1:15" ht="44.25" hidden="1" customHeight="1" x14ac:dyDescent="0.25">
      <c r="A29" s="45">
        <v>9</v>
      </c>
      <c r="B29" s="46" t="s">
        <v>15</v>
      </c>
      <c r="C29" s="46" t="s">
        <v>31</v>
      </c>
      <c r="D29" s="47">
        <f>217-217</f>
        <v>0</v>
      </c>
      <c r="E29" s="56">
        <f t="shared" si="1"/>
        <v>0</v>
      </c>
      <c r="F29" s="17">
        <v>0</v>
      </c>
      <c r="G29" s="17">
        <v>0</v>
      </c>
      <c r="H29" s="17">
        <v>0</v>
      </c>
      <c r="I29" s="17">
        <v>0</v>
      </c>
      <c r="J29" s="18">
        <v>0</v>
      </c>
      <c r="K29" s="16">
        <v>0</v>
      </c>
      <c r="M29" s="5"/>
      <c r="N29" s="6"/>
      <c r="O29" s="5"/>
    </row>
    <row r="30" spans="1:15" ht="38.25" hidden="1" x14ac:dyDescent="0.3">
      <c r="A30" s="45">
        <v>10</v>
      </c>
      <c r="B30" s="46" t="s">
        <v>15</v>
      </c>
      <c r="C30" s="57" t="s">
        <v>30</v>
      </c>
      <c r="D30" s="47">
        <f>14560-14560</f>
        <v>0</v>
      </c>
      <c r="E30" s="56">
        <f>3.46-3.46</f>
        <v>0</v>
      </c>
      <c r="F30" s="17">
        <v>0</v>
      </c>
      <c r="G30" s="17">
        <v>0</v>
      </c>
      <c r="H30" s="17">
        <v>0</v>
      </c>
      <c r="I30" s="17">
        <v>0</v>
      </c>
      <c r="J30" s="18">
        <v>0</v>
      </c>
      <c r="K30" s="18">
        <f>3.46-3.46</f>
        <v>0</v>
      </c>
      <c r="L30" s="21" t="s">
        <v>20</v>
      </c>
      <c r="M30" s="5"/>
      <c r="N30" s="6"/>
      <c r="O30" s="5"/>
    </row>
    <row r="31" spans="1:15" ht="38.25" hidden="1" x14ac:dyDescent="0.3">
      <c r="A31" s="58">
        <v>11</v>
      </c>
      <c r="B31" s="57" t="s">
        <v>15</v>
      </c>
      <c r="C31" s="59" t="s">
        <v>36</v>
      </c>
      <c r="D31" s="24"/>
      <c r="E31" s="55"/>
      <c r="F31" s="13">
        <v>0</v>
      </c>
      <c r="G31" s="13">
        <v>0</v>
      </c>
      <c r="H31" s="13">
        <v>0</v>
      </c>
      <c r="I31" s="16">
        <v>0</v>
      </c>
      <c r="J31" s="16">
        <v>0</v>
      </c>
      <c r="K31" s="16">
        <v>0</v>
      </c>
      <c r="L31" s="20" t="s">
        <v>20</v>
      </c>
      <c r="M31" s="5"/>
      <c r="N31" s="6"/>
      <c r="O31" s="5"/>
    </row>
    <row r="32" spans="1:15" ht="39" customHeight="1" x14ac:dyDescent="0.25">
      <c r="A32" s="60"/>
      <c r="B32" s="60"/>
      <c r="C32" s="60"/>
      <c r="D32" s="61"/>
      <c r="E32" s="61"/>
      <c r="F32" s="62"/>
      <c r="G32" s="62"/>
      <c r="H32" s="63"/>
      <c r="I32" s="64"/>
      <c r="J32" s="64"/>
      <c r="K32" s="64"/>
      <c r="N32" s="1"/>
    </row>
    <row r="33" spans="1:14" ht="18" customHeight="1" x14ac:dyDescent="0.3">
      <c r="A33" s="9" t="s">
        <v>37</v>
      </c>
      <c r="B33" s="12"/>
      <c r="C33" s="10"/>
      <c r="D33" s="10"/>
      <c r="E33" s="10"/>
      <c r="F33" s="10"/>
      <c r="G33" s="65"/>
      <c r="H33" s="65"/>
      <c r="I33" s="66"/>
      <c r="J33" s="66"/>
      <c r="K33" s="66"/>
      <c r="N33" s="1"/>
    </row>
    <row r="34" spans="1:14" ht="18" customHeight="1" x14ac:dyDescent="0.3">
      <c r="A34" s="9" t="s">
        <v>21</v>
      </c>
      <c r="B34" s="12"/>
      <c r="C34" s="10"/>
      <c r="D34" s="10"/>
      <c r="E34" s="10"/>
      <c r="F34" s="10"/>
      <c r="G34" s="67"/>
      <c r="H34" s="67"/>
      <c r="I34" s="68"/>
      <c r="J34" s="68"/>
      <c r="K34" s="68"/>
      <c r="N34" s="1"/>
    </row>
    <row r="35" spans="1:14" ht="19.5" x14ac:dyDescent="0.3">
      <c r="A35" s="9" t="s">
        <v>22</v>
      </c>
      <c r="B35" s="10"/>
      <c r="C35" s="10"/>
      <c r="D35" s="10"/>
      <c r="E35" s="10"/>
      <c r="F35" s="9" t="s">
        <v>38</v>
      </c>
      <c r="G35" s="10"/>
      <c r="H35" s="10"/>
      <c r="I35" s="11"/>
      <c r="J35" s="11"/>
      <c r="K35" s="11"/>
    </row>
    <row r="36" spans="1:14" ht="19.5" x14ac:dyDescent="0.3">
      <c r="A36" s="9"/>
      <c r="B36" s="12"/>
      <c r="C36" s="10"/>
      <c r="D36" s="10"/>
      <c r="E36" s="10"/>
      <c r="F36" s="10"/>
      <c r="G36" s="10"/>
      <c r="H36" s="10"/>
      <c r="I36" s="11"/>
      <c r="J36" s="11"/>
      <c r="K36" s="11"/>
    </row>
    <row r="37" spans="1:14" s="11" customFormat="1" ht="19.5" x14ac:dyDescent="0.3">
      <c r="A37" s="9" t="s">
        <v>46</v>
      </c>
      <c r="B37" s="12"/>
      <c r="C37" s="10"/>
      <c r="D37" s="10"/>
      <c r="E37" s="10"/>
      <c r="F37" s="10"/>
      <c r="G37" s="10"/>
      <c r="H37" s="10"/>
    </row>
    <row r="38" spans="1:14" s="11" customFormat="1" ht="19.5" x14ac:dyDescent="0.3">
      <c r="A38" s="9" t="s">
        <v>22</v>
      </c>
      <c r="B38" s="10"/>
      <c r="C38" s="10"/>
      <c r="D38" s="10"/>
      <c r="E38" s="10"/>
      <c r="F38" s="10" t="s">
        <v>47</v>
      </c>
      <c r="G38" s="10"/>
      <c r="H38" s="10"/>
    </row>
    <row r="39" spans="1:14" ht="19.5" x14ac:dyDescent="0.3">
      <c r="A39" s="10"/>
      <c r="B39" s="10"/>
      <c r="C39" s="10"/>
      <c r="D39" s="10"/>
      <c r="E39" s="10"/>
      <c r="F39" s="10"/>
      <c r="G39" s="10"/>
      <c r="H39" s="10"/>
      <c r="I39" s="11"/>
      <c r="J39" s="11"/>
      <c r="K39" s="11"/>
    </row>
    <row r="40" spans="1:14" ht="19.5" x14ac:dyDescent="0.3">
      <c r="A40" s="9" t="s">
        <v>35</v>
      </c>
      <c r="B40" s="12"/>
      <c r="C40" s="12"/>
      <c r="D40" s="12"/>
      <c r="E40" s="12"/>
      <c r="F40" s="10"/>
      <c r="G40" s="10"/>
      <c r="H40" s="10"/>
      <c r="I40" s="11"/>
      <c r="J40" s="11"/>
      <c r="K40" s="11"/>
    </row>
    <row r="41" spans="1:14" ht="19.5" x14ac:dyDescent="0.3">
      <c r="A41" s="10" t="s">
        <v>23</v>
      </c>
      <c r="B41" s="12"/>
      <c r="C41" s="12"/>
      <c r="D41" s="12"/>
      <c r="E41" s="10" t="s">
        <v>24</v>
      </c>
      <c r="F41" s="10" t="s">
        <v>39</v>
      </c>
      <c r="G41" s="10"/>
      <c r="H41" s="10"/>
      <c r="I41" s="11"/>
      <c r="J41" s="11"/>
      <c r="K41" s="11"/>
    </row>
    <row r="42" spans="1:14" ht="18.75" x14ac:dyDescent="0.3">
      <c r="A42" s="7"/>
      <c r="B42" s="7"/>
      <c r="C42" s="7"/>
      <c r="D42" s="7"/>
      <c r="E42" s="7"/>
      <c r="F42" s="7"/>
      <c r="G42" s="7"/>
      <c r="H42" s="7"/>
    </row>
  </sheetData>
  <sheetProtection formatCells="0" formatColumns="0" formatRows="0" insertColumns="0" insertRows="0" insertHyperlinks="0" deleteColumns="0" deleteRows="0" sort="0" autoFilter="0" pivotTables="0"/>
  <mergeCells count="25">
    <mergeCell ref="G34:H34"/>
    <mergeCell ref="A10:K10"/>
    <mergeCell ref="A12:A14"/>
    <mergeCell ref="B12:B14"/>
    <mergeCell ref="C12:C14"/>
    <mergeCell ref="G33:H33"/>
    <mergeCell ref="I34:K34"/>
    <mergeCell ref="A32:C32"/>
    <mergeCell ref="F32:G32"/>
    <mergeCell ref="I32:K32"/>
    <mergeCell ref="I33:K33"/>
    <mergeCell ref="F6:K6"/>
    <mergeCell ref="F8:K8"/>
    <mergeCell ref="A1:K1"/>
    <mergeCell ref="A19:K19"/>
    <mergeCell ref="F7:K7"/>
    <mergeCell ref="F2:K2"/>
    <mergeCell ref="F3:K3"/>
    <mergeCell ref="F4:K4"/>
    <mergeCell ref="F5:K5"/>
    <mergeCell ref="D12:D13"/>
    <mergeCell ref="E12:E13"/>
    <mergeCell ref="F12:K12"/>
    <mergeCell ref="A16:K16"/>
    <mergeCell ref="A17:C17"/>
  </mergeCells>
  <phoneticPr fontId="0" type="noConversion"/>
  <pageMargins left="0.43307086614173229" right="0.43307086614173229" top="1.5748031496062993" bottom="0.55118110236220474" header="0.51181102362204722" footer="0.51181102362204722"/>
  <pageSetup paperSize="9" scale="76" orientation="landscape" r:id="rId1"/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Приложение 6</vt:lpstr>
      <vt:lpstr>'Приложение 6'!Print_Titles_0</vt:lpstr>
      <vt:lpstr>'Приложение 6'!Print_Titles_0_0</vt:lpstr>
      <vt:lpstr>'Приложение 6'!Print_Titles_0_0_0</vt:lpstr>
      <vt:lpstr>'Приложение 6'!report3</vt:lpstr>
      <vt:lpstr>'Приложение 6'!report4</vt:lpstr>
      <vt:lpstr>'Приложение 6'!Область_печати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Виктория Шевченко</dc:creator>
  <cp:keywords/>
  <dc:description/>
  <cp:lastModifiedBy>user</cp:lastModifiedBy>
  <cp:lastPrinted>2024-12-23T09:04:45Z</cp:lastPrinted>
  <dcterms:created xsi:type="dcterms:W3CDTF">2006-09-16T00:00:00Z</dcterms:created>
  <dcterms:modified xsi:type="dcterms:W3CDTF">2024-12-26T11:59:53Z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