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Для прессслужбы\ЖКХ 2024\"/>
    </mc:Choice>
  </mc:AlternateContent>
  <bookViews>
    <workbookView xWindow="0" yWindow="0" windowWidth="20490" windowHeight="9195"/>
  </bookViews>
  <sheets>
    <sheet name="Приложение 4" sheetId="1" r:id="rId1"/>
  </sheets>
  <definedNames>
    <definedName name="print_report_468" localSheetId="0">'Приложение 4'!$12:$15</definedName>
    <definedName name="Print_Titles_0" localSheetId="0">'Приложение 4'!$12:$15</definedName>
    <definedName name="Print_Titles_0_0" localSheetId="0">'Приложение 4'!$12:$15</definedName>
    <definedName name="Print_Titles_0_0_0" localSheetId="0">'Приложение 4'!$12:$15</definedName>
    <definedName name="Print_Titles_0_0_0_0" localSheetId="0">'Приложение 4'!$12:$15</definedName>
    <definedName name="report" localSheetId="0">'Приложение 4'!$12:$15</definedName>
    <definedName name="report1" localSheetId="0">'Приложение 4'!$12:$15</definedName>
    <definedName name="report10605" localSheetId="0">'Приложение 4'!$12:$15</definedName>
    <definedName name="report2" localSheetId="0">'Приложение 4'!$12:$15</definedName>
    <definedName name="tamplate" localSheetId="0">'Приложение 4'!$13:$15</definedName>
    <definedName name="tamplate1" localSheetId="0">'Приложение 4'!$13:$15</definedName>
    <definedName name="tamplete" localSheetId="0">'Приложение 4'!$12:$15</definedName>
    <definedName name="имен" localSheetId="0">'Приложение 4'!$12:$15</definedName>
    <definedName name="имя" localSheetId="0">'Приложение 4'!$12:$15</definedName>
    <definedName name="_xlnm.Print_Area" localSheetId="0">'Приложение 4'!$A$1:$M$92</definedName>
  </definedNames>
  <calcPr calcId="162913"/>
</workbook>
</file>

<file path=xl/calcChain.xml><?xml version="1.0" encoding="utf-8"?>
<calcChain xmlns="http://schemas.openxmlformats.org/spreadsheetml/2006/main">
  <c r="I35" i="1" l="1"/>
  <c r="I30" i="1" l="1"/>
  <c r="I57" i="1" l="1"/>
  <c r="I25" i="1"/>
  <c r="H57" i="1" l="1"/>
  <c r="I77" i="1"/>
  <c r="H25" i="1" l="1"/>
  <c r="H20" i="1" s="1"/>
  <c r="I62" i="1" l="1"/>
  <c r="G25" i="1" l="1"/>
  <c r="I58" i="1" l="1"/>
  <c r="G57" i="1"/>
  <c r="G35" i="1"/>
  <c r="G82" i="1"/>
  <c r="G77" i="1"/>
  <c r="G72" i="1"/>
  <c r="G67" i="1"/>
  <c r="G52" i="1"/>
  <c r="G47" i="1"/>
  <c r="G42" i="1"/>
  <c r="G30" i="1"/>
  <c r="J20" i="1"/>
  <c r="H31" i="1"/>
  <c r="H26" i="1"/>
  <c r="H43" i="1"/>
  <c r="H48" i="1"/>
  <c r="H21" i="1"/>
  <c r="H53" i="1"/>
  <c r="H58" i="1"/>
  <c r="H73" i="1"/>
  <c r="H78" i="1"/>
  <c r="H68" i="1"/>
  <c r="J19" i="1"/>
  <c r="I19" i="1"/>
  <c r="H19" i="1"/>
  <c r="G71" i="1"/>
  <c r="G81" i="1"/>
  <c r="J78" i="1"/>
  <c r="I78" i="1"/>
  <c r="G76" i="1"/>
  <c r="J73" i="1"/>
  <c r="I73" i="1"/>
  <c r="J68" i="1"/>
  <c r="I68" i="1"/>
  <c r="G24" i="1"/>
  <c r="G21" i="1" s="1"/>
  <c r="J63" i="1"/>
  <c r="I63" i="1"/>
  <c r="H63" i="1"/>
  <c r="G66" i="1"/>
  <c r="G61" i="1"/>
  <c r="J58" i="1"/>
  <c r="G56" i="1"/>
  <c r="J53" i="1"/>
  <c r="G51" i="1"/>
  <c r="J48" i="1"/>
  <c r="I48" i="1"/>
  <c r="G46" i="1"/>
  <c r="J43" i="1"/>
  <c r="I43" i="1"/>
  <c r="G41" i="1"/>
  <c r="J38" i="1"/>
  <c r="I38" i="1"/>
  <c r="H38" i="1"/>
  <c r="G34" i="1"/>
  <c r="J31" i="1"/>
  <c r="G29" i="1"/>
  <c r="J26" i="1"/>
  <c r="I26" i="1"/>
  <c r="J21" i="1"/>
  <c r="G62" i="1" l="1"/>
  <c r="G58" i="1" s="1"/>
  <c r="G43" i="1"/>
  <c r="G48" i="1"/>
  <c r="G68" i="1"/>
  <c r="I21" i="1"/>
  <c r="G38" i="1"/>
  <c r="I31" i="1"/>
  <c r="G63" i="1"/>
  <c r="I53" i="1"/>
  <c r="G26" i="1"/>
  <c r="G73" i="1"/>
  <c r="G53" i="1"/>
  <c r="H16" i="1"/>
  <c r="G19" i="1"/>
  <c r="G31" i="1"/>
  <c r="J16" i="1"/>
  <c r="I20" i="1"/>
  <c r="G20" i="1" s="1"/>
  <c r="G78" i="1"/>
  <c r="G16" i="1" l="1"/>
  <c r="I16" i="1"/>
</calcChain>
</file>

<file path=xl/comments1.xml><?xml version="1.0" encoding="utf-8"?>
<comments xmlns="http://schemas.openxmlformats.org/spreadsheetml/2006/main">
  <authors>
    <author>Admin</author>
  </authors>
  <commentList>
    <comment ref="I21" authorId="0" shapeId="0">
      <text>
        <r>
          <rPr>
            <b/>
            <sz val="10"/>
            <color indexed="81"/>
            <rFont val="Tahoma"/>
            <family val="2"/>
            <charset val="204"/>
          </rPr>
          <t>уточнено под кассовое исполнение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I25" authorId="0" shapeId="0">
      <text>
        <r>
          <rPr>
            <b/>
            <sz val="10"/>
            <color indexed="81"/>
            <rFont val="Tahoma"/>
            <family val="2"/>
            <charset val="204"/>
          </rPr>
          <t>уточнено под кассовое исполнение</t>
        </r>
      </text>
    </comment>
    <comment ref="K38" authorId="0" shapeId="0">
      <text>
        <r>
          <rPr>
            <b/>
            <sz val="10"/>
            <color indexed="81"/>
            <rFont val="Tahoma"/>
            <family val="2"/>
            <charset val="204"/>
          </rPr>
          <t>было 294 030,0</t>
        </r>
      </text>
    </comment>
    <comment ref="L38" authorId="0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было 9
</t>
        </r>
      </text>
    </comment>
    <comment ref="I57" authorId="0" shapeId="0">
      <text>
        <r>
          <rPr>
            <b/>
            <sz val="10"/>
            <color indexed="81"/>
            <rFont val="Tahoma"/>
            <family val="2"/>
            <charset val="204"/>
          </rPr>
          <t>уточнено под кассовое исполнение</t>
        </r>
      </text>
    </comment>
    <comment ref="K63" authorId="0" shapeId="0">
      <text>
        <r>
          <rPr>
            <b/>
            <sz val="10"/>
            <color indexed="81"/>
            <rFont val="Tahoma"/>
            <family val="2"/>
            <charset val="204"/>
          </rPr>
          <t>было 294 030,0</t>
        </r>
      </text>
    </comment>
    <comment ref="L63" authorId="0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было 9
</t>
        </r>
      </text>
    </comment>
  </commentList>
</comments>
</file>

<file path=xl/sharedStrings.xml><?xml version="1.0" encoding="utf-8"?>
<sst xmlns="http://schemas.openxmlformats.org/spreadsheetml/2006/main" count="137" uniqueCount="56">
  <si>
    <t>№</t>
  </si>
  <si>
    <t>Объектная характеристика</t>
  </si>
  <si>
    <t>Финансово-экономическая характеристика</t>
  </si>
  <si>
    <t>Муниципальное образование</t>
  </si>
  <si>
    <t>Наименование объекта</t>
  </si>
  <si>
    <t xml:space="preserve">Форма собственности на объект </t>
  </si>
  <si>
    <t xml:space="preserve">Вид работ по объекту 
</t>
  </si>
  <si>
    <t>Предельная (плановая) стоимость работ</t>
  </si>
  <si>
    <t>в том числе:</t>
  </si>
  <si>
    <t>Позиция объекта в рейтинге по показателю бюджетной эффектив-ности</t>
  </si>
  <si>
    <t>федеральный  бюджет</t>
  </si>
  <si>
    <t>консолиди-рованный бюджет субъекта РФ</t>
  </si>
  <si>
    <t>тыс. руб.</t>
  </si>
  <si>
    <t xml:space="preserve">Общая стоимость объекта, в том числе: </t>
  </si>
  <si>
    <t>ПД</t>
  </si>
  <si>
    <t>СМР</t>
  </si>
  <si>
    <t>Муниципальная собственность</t>
  </si>
  <si>
    <t>Строительство</t>
  </si>
  <si>
    <t>город Брянск</t>
  </si>
  <si>
    <t>Водозаборное сооружение на территории технологического комплекса "Городищенский"  по адресу: г. Брянск, Бежицкий район, ул. Бежицкая, д. 266А</t>
  </si>
  <si>
    <t>Водозаборное сооружение на территории технологического комплекса "Дзержинский" по адресу: г. Брянск, Фокинский район, ул. Дзержинского, д. 11В</t>
  </si>
  <si>
    <t>Водозаборное сооружение на территории технологического комплекса  "Московский" по адресу: г. Брянск, пр-т Московский, д. 144Б</t>
  </si>
  <si>
    <t>Водозаборное сооружение на территории технологического комплекса "Северный" по адресу: г. Брянск, Советский район, ул.Некрасова</t>
  </si>
  <si>
    <t>Водозаборное сооружение  на территории технологического комплекса  "Центральный" по адресу: г. Брянск, Советский район, ул. Грибоедова</t>
  </si>
  <si>
    <t>к постановлению Брянской городской администрации</t>
  </si>
  <si>
    <t xml:space="preserve">к муниципальной программе, утвержденной </t>
  </si>
  <si>
    <t>постановлением Брянской городской администрации</t>
  </si>
  <si>
    <t>Характеристика объектов  по повышению качества водоснабжения на территории муниципального образования «городской округ город Брянск»</t>
  </si>
  <si>
    <t>внебюджет-ные средства</t>
  </si>
  <si>
    <t>Значение показателя эффектив-ности исполь-зования бюджетных средств</t>
  </si>
  <si>
    <t>и экономического анализа комитета</t>
  </si>
  <si>
    <t xml:space="preserve">по жилищно-коммунальному хозяйству                                                     </t>
  </si>
  <si>
    <t xml:space="preserve">городской администрации                               </t>
  </si>
  <si>
    <t xml:space="preserve">            </t>
  </si>
  <si>
    <t>».</t>
  </si>
  <si>
    <t>ИТОГО  по муниципальному образованию "городской округ город Брянск":</t>
  </si>
  <si>
    <t>Водозаборное сооружение  на территории технологического комплекса   "Поселковый"  по адресу: г. Брянск, Фокинский район, пгт Белые Берега,                   ул. Белобережская, о/д 36</t>
  </si>
  <si>
    <t>Водозаборное сооружение  на территории технологического комплекса "Тимоновский" по адресу: Брянская область, Брянский район, с. Супонево,           ул. Московская</t>
  </si>
  <si>
    <t>Реконструкция</t>
  </si>
  <si>
    <t>Водозаборное сооружение "Деснинский" по адресу:                                    г. Брянск, Бежицкий район,                                      ул. Камозина, о/д 29</t>
  </si>
  <si>
    <t>Реконструкция Бордовичских водозаборных сооружений в 
г. Брянске Брянской области 
(3 этап)</t>
  </si>
  <si>
    <t xml:space="preserve">Реконструкция Бордовичских водозаборных сооружений  в 
г. Брянске Брянской области 
</t>
  </si>
  <si>
    <t>Водозаборное сооружение на территории технологического комплекса  "Деповский" по адресу: г. Брянск, Володарский район, ул. Мичурина</t>
  </si>
  <si>
    <t>тыс. руб./%</t>
  </si>
  <si>
    <t>-</t>
  </si>
  <si>
    <t>Заместитель Главы</t>
  </si>
  <si>
    <t>Водопроводная сеть к домам № 38, 40а, 40б, 55, 57, 59  по ул. Кольцова и № 25, 27 по ул. Луговой в Володарском районе г. Брянска</t>
  </si>
  <si>
    <t>Главный специалист  отдела прогнозирования</t>
  </si>
  <si>
    <t>И.А. Малашенок</t>
  </si>
  <si>
    <t>И.В. Квасов</t>
  </si>
  <si>
    <t>от _____________ №  ________</t>
  </si>
  <si>
    <t>Приложение № 4</t>
  </si>
  <si>
    <t>от ______________ № __________</t>
  </si>
  <si>
    <t>И.о. председателя  комитета по</t>
  </si>
  <si>
    <t>С.В. Ботаговский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</si>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</sst>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4"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1" fillId="2" borderId="0" xfId="0" applyFont="1" applyFill="1"/>
    <xf numFmtId="0" fontId="4" fillId="2" borderId="0" xfId="0" applyFont="1" applyFill="1" applyAlignment="1">
      <alignment vertical="center"/>
    </xf>
    <xf numFmtId="0" fontId="6" fillId="2" borderId="0" xfId="0" applyFont="1" applyFill="1"/>
    <xf numFmtId="0" fontId="4" fillId="2" borderId="0" xfId="0" applyFont="1" applyFill="1"/>
    <xf numFmtId="0" fontId="7" fillId="2" borderId="0" xfId="0" applyFont="1" applyFill="1"/>
    <xf numFmtId="0" fontId="5" fillId="2" borderId="0" xfId="0" applyFont="1" applyFill="1"/>
    <xf numFmtId="4" fontId="3" fillId="5" borderId="1" xfId="0" applyNumberFormat="1" applyFont="1" applyFill="1" applyBorder="1" applyAlignment="1" applyProtection="1">
      <alignment horizontal="right" wrapText="1"/>
      <protection locked="0"/>
    </xf>
    <xf numFmtId="0" fontId="1" fillId="5" borderId="0" xfId="0" applyFont="1" applyFill="1"/>
    <xf numFmtId="4" fontId="3" fillId="0" borderId="1" xfId="0" applyNumberFormat="1" applyFont="1" applyFill="1" applyBorder="1" applyAlignment="1" applyProtection="1">
      <alignment horizontal="right" wrapText="1"/>
      <protection locked="0"/>
    </xf>
    <xf numFmtId="4" fontId="3" fillId="2" borderId="1" xfId="0" applyNumberFormat="1" applyFont="1" applyFill="1" applyBorder="1" applyAlignment="1" applyProtection="1">
      <alignment horizontal="right" wrapText="1"/>
      <protection locked="0"/>
    </xf>
    <xf numFmtId="0" fontId="4" fillId="2" borderId="0" xfId="0" applyFont="1" applyFill="1" applyAlignment="1">
      <alignment horizontal="left"/>
    </xf>
    <xf numFmtId="4" fontId="3" fillId="0" borderId="1" xfId="0" applyNumberFormat="1" applyFont="1" applyFill="1" applyBorder="1" applyAlignment="1" applyProtection="1">
      <alignment horizontal="right" wrapText="1"/>
      <protection locked="0"/>
    </xf>
    <xf numFmtId="4" fontId="3" fillId="2" borderId="1" xfId="0" applyNumberFormat="1" applyFont="1" applyFill="1" applyBorder="1" applyAlignment="1" applyProtection="1">
      <alignment horizontal="right" wrapText="1"/>
      <protection locked="0"/>
    </xf>
    <xf numFmtId="49" fontId="3" fillId="5" borderId="1" xfId="0" applyNumberFormat="1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right" wrapText="1"/>
      <protection locked="0"/>
    </xf>
    <xf numFmtId="4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3" fontId="3" fillId="5" borderId="5" xfId="0" applyNumberFormat="1" applyFont="1" applyFill="1" applyBorder="1" applyAlignment="1">
      <alignment horizontal="center" vertical="top" wrapText="1"/>
    </xf>
    <xf numFmtId="49" fontId="3" fillId="5" borderId="5" xfId="0" applyNumberFormat="1" applyFont="1" applyFill="1" applyBorder="1" applyAlignment="1">
      <alignment horizontal="left" vertical="top" wrapText="1"/>
    </xf>
    <xf numFmtId="0" fontId="10" fillId="5" borderId="2" xfId="0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 applyProtection="1">
      <alignment horizontal="right" wrapText="1"/>
      <protection locked="0"/>
    </xf>
    <xf numFmtId="0" fontId="7" fillId="5" borderId="0" xfId="0" applyFont="1" applyFill="1"/>
    <xf numFmtId="0" fontId="10" fillId="5" borderId="2" xfId="0" applyFont="1" applyFill="1" applyBorder="1" applyAlignment="1">
      <alignment horizontal="center" vertical="center" wrapText="1"/>
    </xf>
    <xf numFmtId="4" fontId="3" fillId="5" borderId="5" xfId="0" applyNumberFormat="1" applyFont="1" applyFill="1" applyBorder="1" applyAlignment="1" applyProtection="1">
      <alignment horizontal="right" wrapText="1"/>
      <protection locked="0"/>
    </xf>
    <xf numFmtId="4" fontId="3" fillId="5" borderId="6" xfId="0" applyNumberFormat="1" applyFont="1" applyFill="1" applyBorder="1" applyAlignment="1" applyProtection="1">
      <alignment horizontal="right" wrapText="1"/>
      <protection locked="0"/>
    </xf>
    <xf numFmtId="0" fontId="10" fillId="5" borderId="3" xfId="0" applyFont="1" applyFill="1" applyBorder="1" applyAlignment="1">
      <alignment horizontal="center" vertical="center" wrapText="1"/>
    </xf>
    <xf numFmtId="4" fontId="3" fillId="5" borderId="4" xfId="0" applyNumberFormat="1" applyFont="1" applyFill="1" applyBorder="1" applyAlignment="1" applyProtection="1">
      <alignment horizontal="right" wrapText="1"/>
      <protection locked="0"/>
    </xf>
    <xf numFmtId="3" fontId="3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49" fontId="3" fillId="2" borderId="5" xfId="0" applyNumberFormat="1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right" wrapText="1"/>
      <protection locked="0"/>
    </xf>
    <xf numFmtId="4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 applyProtection="1">
      <alignment horizontal="right" wrapText="1"/>
      <protection locked="0"/>
    </xf>
    <xf numFmtId="4" fontId="3" fillId="0" borderId="6" xfId="0" applyNumberFormat="1" applyFont="1" applyFill="1" applyBorder="1" applyAlignment="1" applyProtection="1">
      <alignment horizontal="right" wrapText="1"/>
      <protection locked="0"/>
    </xf>
    <xf numFmtId="0" fontId="10" fillId="0" borderId="3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 applyProtection="1">
      <alignment horizontal="right" wrapText="1"/>
      <protection locked="0"/>
    </xf>
    <xf numFmtId="0" fontId="3" fillId="4" borderId="7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left" vertical="top" wrapText="1"/>
    </xf>
    <xf numFmtId="4" fontId="3" fillId="0" borderId="4" xfId="0" applyNumberFormat="1" applyFont="1" applyFill="1" applyBorder="1" applyAlignment="1" applyProtection="1">
      <alignment horizontal="right" wrapText="1"/>
      <protection locked="0"/>
    </xf>
    <xf numFmtId="0" fontId="7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/>
  <colors>
    <mruColors>
      <color rgb="FF000099"/>
      <color rgb="FFFFFF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U94"/>
  <sheetViews>
    <sheetView tabSelected="1" view="pageBreakPreview" zoomScale="89" zoomScaleNormal="100" zoomScaleSheetLayoutView="89" workbookViewId="0">
      <selection sqref="A1:M92"/>
    </sheetView>
  </sheetViews>
  <sheetFormatPr defaultColWidth="0.5703125" defaultRowHeight="15.75" x14ac:dyDescent="0.25"/>
  <cols>
    <col min="1" max="1" width="5.7109375" style="1" customWidth="1"/>
    <col min="2" max="2" width="20.7109375" style="1" customWidth="1"/>
    <col min="3" max="3" width="28.85546875" style="1" customWidth="1"/>
    <col min="4" max="4" width="23.42578125" style="1" customWidth="1"/>
    <col min="5" max="5" width="18.140625" style="1" customWidth="1"/>
    <col min="6" max="6" width="13.42578125" style="1" customWidth="1"/>
    <col min="7" max="7" width="13.5703125" style="1" customWidth="1"/>
    <col min="8" max="8" width="13" style="1" customWidth="1"/>
    <col min="9" max="11" width="12.7109375" style="1" customWidth="1"/>
    <col min="12" max="12" width="21.5703125" style="1" customWidth="1"/>
    <col min="13" max="13" width="2.85546875" style="1" customWidth="1"/>
    <col min="14" max="255" width="8.5703125" style="1" hidden="1" customWidth="1"/>
    <col min="256" max="16384" width="0.5703125" style="1"/>
  </cols>
  <sheetData>
    <row r="1" spans="1:13" ht="20.25" x14ac:dyDescent="0.25">
      <c r="A1" s="24">
        <v>61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8"/>
    </row>
    <row r="2" spans="1:13" ht="20.25" hidden="1" x14ac:dyDescent="0.3">
      <c r="A2" s="13"/>
      <c r="B2" s="13"/>
      <c r="C2" s="13"/>
      <c r="D2" s="13"/>
      <c r="E2" s="13"/>
      <c r="F2" s="13"/>
      <c r="G2" s="13"/>
      <c r="H2" s="19" t="s">
        <v>55</v>
      </c>
      <c r="I2" s="19"/>
      <c r="J2" s="19"/>
      <c r="K2" s="19"/>
      <c r="L2" s="19"/>
      <c r="M2" s="8"/>
    </row>
    <row r="3" spans="1:13" ht="20.25" hidden="1" x14ac:dyDescent="0.3">
      <c r="A3" s="8"/>
      <c r="B3" s="8"/>
      <c r="C3" s="8"/>
      <c r="D3" s="8"/>
      <c r="E3" s="8"/>
      <c r="F3" s="8"/>
      <c r="G3" s="8"/>
      <c r="H3" s="25" t="s">
        <v>24</v>
      </c>
      <c r="I3" s="25"/>
      <c r="J3" s="25"/>
      <c r="K3" s="25"/>
      <c r="L3" s="25"/>
      <c r="M3" s="8"/>
    </row>
    <row r="4" spans="1:13" ht="20.25" hidden="1" x14ac:dyDescent="0.3">
      <c r="A4" s="8"/>
      <c r="B4" s="8"/>
      <c r="C4" s="8"/>
      <c r="D4" s="8"/>
      <c r="E4" s="8"/>
      <c r="F4" s="8"/>
      <c r="G4" s="8"/>
      <c r="H4" s="25" t="s">
        <v>50</v>
      </c>
      <c r="I4" s="25"/>
      <c r="J4" s="25"/>
      <c r="K4" s="25"/>
      <c r="L4" s="25"/>
      <c r="M4" s="8"/>
    </row>
    <row r="5" spans="1:13" ht="20.25" x14ac:dyDescent="0.3">
      <c r="A5" s="8"/>
      <c r="B5" s="8"/>
      <c r="C5" s="8"/>
      <c r="D5" s="8"/>
      <c r="E5" s="8"/>
      <c r="F5" s="8"/>
      <c r="G5" s="8"/>
      <c r="H5" s="25" t="s">
        <v>51</v>
      </c>
      <c r="I5" s="25"/>
      <c r="J5" s="25"/>
      <c r="K5" s="25"/>
      <c r="L5" s="25"/>
      <c r="M5" s="8"/>
    </row>
    <row r="6" spans="1:13" ht="20.25" x14ac:dyDescent="0.3">
      <c r="A6" s="8"/>
      <c r="B6" s="8"/>
      <c r="C6" s="8"/>
      <c r="D6" s="8"/>
      <c r="E6" s="8"/>
      <c r="F6" s="8"/>
      <c r="G6" s="8"/>
      <c r="H6" s="25" t="s">
        <v>25</v>
      </c>
      <c r="I6" s="25"/>
      <c r="J6" s="25"/>
      <c r="K6" s="25"/>
      <c r="L6" s="25"/>
      <c r="M6" s="8"/>
    </row>
    <row r="7" spans="1:13" ht="20.25" x14ac:dyDescent="0.3">
      <c r="A7" s="8"/>
      <c r="B7" s="8"/>
      <c r="C7" s="8"/>
      <c r="D7" s="8"/>
      <c r="E7" s="8"/>
      <c r="F7" s="8"/>
      <c r="G7" s="8"/>
      <c r="H7" s="25" t="s">
        <v>26</v>
      </c>
      <c r="I7" s="25"/>
      <c r="J7" s="25"/>
      <c r="K7" s="25"/>
      <c r="L7" s="25"/>
      <c r="M7" s="8"/>
    </row>
    <row r="8" spans="1:13" ht="20.25" x14ac:dyDescent="0.3">
      <c r="A8" s="8"/>
      <c r="B8" s="8"/>
      <c r="C8" s="8"/>
      <c r="D8" s="8"/>
      <c r="E8" s="8"/>
      <c r="F8" s="8"/>
      <c r="G8" s="8"/>
      <c r="H8" s="26" t="s">
        <v>52</v>
      </c>
      <c r="I8" s="26"/>
      <c r="J8" s="26"/>
      <c r="K8" s="26"/>
      <c r="L8" s="26"/>
      <c r="M8" s="26"/>
    </row>
    <row r="9" spans="1:13" ht="30.75" customHeight="1" x14ac:dyDescent="0.3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8"/>
    </row>
    <row r="10" spans="1:13" ht="6.7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 ht="19.5" customHeight="1" x14ac:dyDescent="0.25">
      <c r="A11" s="28" t="s">
        <v>0</v>
      </c>
      <c r="B11" s="29" t="s">
        <v>1</v>
      </c>
      <c r="C11" s="29"/>
      <c r="D11" s="29"/>
      <c r="E11" s="29"/>
      <c r="F11" s="29" t="s">
        <v>2</v>
      </c>
      <c r="G11" s="29"/>
      <c r="H11" s="29"/>
      <c r="I11" s="29"/>
      <c r="J11" s="29"/>
      <c r="K11" s="29"/>
      <c r="L11" s="29"/>
      <c r="M11" s="8"/>
    </row>
    <row r="12" spans="1:13" ht="15" customHeight="1" x14ac:dyDescent="0.25">
      <c r="A12" s="28"/>
      <c r="B12" s="28" t="s">
        <v>3</v>
      </c>
      <c r="C12" s="28" t="s">
        <v>4</v>
      </c>
      <c r="D12" s="28" t="s">
        <v>5</v>
      </c>
      <c r="E12" s="28" t="s">
        <v>6</v>
      </c>
      <c r="F12" s="28" t="s">
        <v>7</v>
      </c>
      <c r="G12" s="28"/>
      <c r="H12" s="28" t="s">
        <v>8</v>
      </c>
      <c r="I12" s="28"/>
      <c r="J12" s="28"/>
      <c r="K12" s="28" t="s">
        <v>29</v>
      </c>
      <c r="L12" s="28" t="s">
        <v>9</v>
      </c>
      <c r="M12" s="8"/>
    </row>
    <row r="13" spans="1:13" ht="89.25" customHeight="1" x14ac:dyDescent="0.25">
      <c r="A13" s="28"/>
      <c r="B13" s="28"/>
      <c r="C13" s="28"/>
      <c r="D13" s="28"/>
      <c r="E13" s="28"/>
      <c r="F13" s="28"/>
      <c r="G13" s="28"/>
      <c r="H13" s="30" t="s">
        <v>10</v>
      </c>
      <c r="I13" s="30" t="s">
        <v>11</v>
      </c>
      <c r="J13" s="30" t="s">
        <v>28</v>
      </c>
      <c r="K13" s="28"/>
      <c r="L13" s="28"/>
      <c r="M13" s="8"/>
    </row>
    <row r="14" spans="1:13" ht="14.25" customHeight="1" x14ac:dyDescent="0.25">
      <c r="A14" s="28"/>
      <c r="B14" s="28"/>
      <c r="C14" s="28"/>
      <c r="D14" s="28"/>
      <c r="E14" s="28"/>
      <c r="F14" s="28" t="s">
        <v>12</v>
      </c>
      <c r="G14" s="28"/>
      <c r="H14" s="30" t="s">
        <v>12</v>
      </c>
      <c r="I14" s="30" t="s">
        <v>12</v>
      </c>
      <c r="J14" s="30" t="s">
        <v>12</v>
      </c>
      <c r="K14" s="30" t="s">
        <v>43</v>
      </c>
      <c r="L14" s="30"/>
      <c r="M14" s="8"/>
    </row>
    <row r="15" spans="1:13" x14ac:dyDescent="0.25">
      <c r="A15" s="30">
        <v>1</v>
      </c>
      <c r="B15" s="30">
        <v>2</v>
      </c>
      <c r="C15" s="30">
        <v>3</v>
      </c>
      <c r="D15" s="30">
        <v>4</v>
      </c>
      <c r="E15" s="30">
        <v>5</v>
      </c>
      <c r="F15" s="30">
        <v>6</v>
      </c>
      <c r="G15" s="30">
        <v>7</v>
      </c>
      <c r="H15" s="30">
        <v>8</v>
      </c>
      <c r="I15" s="30">
        <v>9</v>
      </c>
      <c r="J15" s="30">
        <v>10</v>
      </c>
      <c r="K15" s="30">
        <v>11</v>
      </c>
      <c r="L15" s="30">
        <v>12</v>
      </c>
      <c r="M15" s="8"/>
    </row>
    <row r="16" spans="1:13" ht="18" customHeight="1" x14ac:dyDescent="0.25">
      <c r="A16" s="31" t="s">
        <v>35</v>
      </c>
      <c r="B16" s="31"/>
      <c r="C16" s="31"/>
      <c r="D16" s="31"/>
      <c r="E16" s="31"/>
      <c r="F16" s="32" t="s">
        <v>13</v>
      </c>
      <c r="G16" s="21">
        <f>SUM(G19:G20)</f>
        <v>49464.048140000006</v>
      </c>
      <c r="H16" s="20">
        <f>SUM(H21,H26,H31,H38,H43,H48,H53,H58,H63,H68,H73,H78)</f>
        <v>47722.729620000006</v>
      </c>
      <c r="I16" s="20">
        <f>SUM(I21,I26,I31,I38,I43,I48,I53,I58,I63,I68,I73,I78)</f>
        <v>1741.31852</v>
      </c>
      <c r="J16" s="20">
        <f>SUM(J21,J26,J31,J38,J43,J48,J53,J58,J63,J68,J73,J78)</f>
        <v>0</v>
      </c>
      <c r="K16" s="28"/>
      <c r="L16" s="28"/>
      <c r="M16" s="8"/>
    </row>
    <row r="17" spans="1:13" ht="15.75" customHeight="1" x14ac:dyDescent="0.25">
      <c r="A17" s="31"/>
      <c r="B17" s="31"/>
      <c r="C17" s="31"/>
      <c r="D17" s="31"/>
      <c r="E17" s="31"/>
      <c r="F17" s="32"/>
      <c r="G17" s="21"/>
      <c r="H17" s="20"/>
      <c r="I17" s="20"/>
      <c r="J17" s="20"/>
      <c r="K17" s="28"/>
      <c r="L17" s="28"/>
      <c r="M17" s="8"/>
    </row>
    <row r="18" spans="1:13" x14ac:dyDescent="0.25">
      <c r="A18" s="31"/>
      <c r="B18" s="31"/>
      <c r="C18" s="31"/>
      <c r="D18" s="31"/>
      <c r="E18" s="31"/>
      <c r="F18" s="32"/>
      <c r="G18" s="21"/>
      <c r="H18" s="20"/>
      <c r="I18" s="20"/>
      <c r="J18" s="20"/>
      <c r="K18" s="28"/>
      <c r="L18" s="28"/>
      <c r="M18" s="8"/>
    </row>
    <row r="19" spans="1:13" ht="15.75" customHeight="1" x14ac:dyDescent="0.25">
      <c r="A19" s="31"/>
      <c r="B19" s="31"/>
      <c r="C19" s="31"/>
      <c r="D19" s="31"/>
      <c r="E19" s="31"/>
      <c r="F19" s="33" t="s">
        <v>14</v>
      </c>
      <c r="G19" s="17">
        <f>SUM(H19:J19)</f>
        <v>0</v>
      </c>
      <c r="H19" s="17">
        <f t="shared" ref="H19:J20" si="0">SUM(H24,H29,H34,H41,H46,H51,H56,H61,H66,H71,H76,H81)</f>
        <v>0</v>
      </c>
      <c r="I19" s="17">
        <f t="shared" si="0"/>
        <v>0</v>
      </c>
      <c r="J19" s="17">
        <f t="shared" si="0"/>
        <v>0</v>
      </c>
      <c r="K19" s="28"/>
      <c r="L19" s="28"/>
      <c r="M19" s="8"/>
    </row>
    <row r="20" spans="1:13" ht="18.2" customHeight="1" x14ac:dyDescent="0.25">
      <c r="A20" s="31"/>
      <c r="B20" s="31"/>
      <c r="C20" s="31"/>
      <c r="D20" s="31"/>
      <c r="E20" s="31"/>
      <c r="F20" s="33" t="s">
        <v>15</v>
      </c>
      <c r="G20" s="17">
        <f>SUM(H20:J20)</f>
        <v>49464.048140000006</v>
      </c>
      <c r="H20" s="17">
        <f>SUM(H25,H30,H35,H42,H47,H52,H57,H62,H67,H72,H77,H82)</f>
        <v>47722.729620000006</v>
      </c>
      <c r="I20" s="17">
        <f t="shared" si="0"/>
        <v>1741.31852</v>
      </c>
      <c r="J20" s="17">
        <f t="shared" si="0"/>
        <v>0</v>
      </c>
      <c r="K20" s="28"/>
      <c r="L20" s="28"/>
      <c r="M20" s="8"/>
    </row>
    <row r="21" spans="1:13" ht="21.75" customHeight="1" x14ac:dyDescent="0.25">
      <c r="A21" s="34">
        <v>1</v>
      </c>
      <c r="B21" s="35" t="s">
        <v>18</v>
      </c>
      <c r="C21" s="35" t="s">
        <v>39</v>
      </c>
      <c r="D21" s="35" t="s">
        <v>16</v>
      </c>
      <c r="E21" s="35" t="s">
        <v>17</v>
      </c>
      <c r="F21" s="32" t="s">
        <v>13</v>
      </c>
      <c r="G21" s="21">
        <f>SUM(G24:G25)</f>
        <v>9234.9392700000008</v>
      </c>
      <c r="H21" s="20">
        <f>SUM(H24:H25)</f>
        <v>8954.4556100000009</v>
      </c>
      <c r="I21" s="20">
        <f>SUM(I24:I25)</f>
        <v>280.48365999999999</v>
      </c>
      <c r="J21" s="20">
        <f>SUM(J24:J25)</f>
        <v>0</v>
      </c>
      <c r="K21" s="23">
        <v>179089.2</v>
      </c>
      <c r="L21" s="36">
        <v>6</v>
      </c>
      <c r="M21" s="8"/>
    </row>
    <row r="22" spans="1:13" ht="13.5" customHeight="1" x14ac:dyDescent="0.25">
      <c r="A22" s="34"/>
      <c r="B22" s="35"/>
      <c r="C22" s="35"/>
      <c r="D22" s="35"/>
      <c r="E22" s="35"/>
      <c r="F22" s="32"/>
      <c r="G22" s="21"/>
      <c r="H22" s="20"/>
      <c r="I22" s="20"/>
      <c r="J22" s="20"/>
      <c r="K22" s="23"/>
      <c r="L22" s="36"/>
      <c r="M22" s="8"/>
    </row>
    <row r="23" spans="1:13" ht="15" customHeight="1" x14ac:dyDescent="0.25">
      <c r="A23" s="34"/>
      <c r="B23" s="35"/>
      <c r="C23" s="35"/>
      <c r="D23" s="35"/>
      <c r="E23" s="35"/>
      <c r="F23" s="32"/>
      <c r="G23" s="21"/>
      <c r="H23" s="20"/>
      <c r="I23" s="20"/>
      <c r="J23" s="20"/>
      <c r="K23" s="23"/>
      <c r="L23" s="36"/>
      <c r="M23" s="8"/>
    </row>
    <row r="24" spans="1:13" ht="15.75" customHeight="1" x14ac:dyDescent="0.25">
      <c r="A24" s="34"/>
      <c r="B24" s="35"/>
      <c r="C24" s="35"/>
      <c r="D24" s="35"/>
      <c r="E24" s="35"/>
      <c r="F24" s="33" t="s">
        <v>14</v>
      </c>
      <c r="G24" s="17">
        <f>SUM(H24:J24)</f>
        <v>0</v>
      </c>
      <c r="H24" s="17">
        <v>0</v>
      </c>
      <c r="I24" s="17">
        <v>0</v>
      </c>
      <c r="J24" s="17">
        <v>0</v>
      </c>
      <c r="K24" s="23"/>
      <c r="L24" s="36"/>
      <c r="M24" s="8"/>
    </row>
    <row r="25" spans="1:13" ht="18.2" customHeight="1" x14ac:dyDescent="0.25">
      <c r="A25" s="34"/>
      <c r="B25" s="35"/>
      <c r="C25" s="35"/>
      <c r="D25" s="35"/>
      <c r="E25" s="35"/>
      <c r="F25" s="33" t="s">
        <v>15</v>
      </c>
      <c r="G25" s="17">
        <f>SUM(H25:J25)</f>
        <v>9234.9392700000008</v>
      </c>
      <c r="H25" s="18">
        <f>6225.25561+2729.2</f>
        <v>8954.4556100000009</v>
      </c>
      <c r="I25" s="18">
        <f>126.47809+154.00557</f>
        <v>280.48365999999999</v>
      </c>
      <c r="J25" s="17">
        <v>0</v>
      </c>
      <c r="K25" s="23"/>
      <c r="L25" s="36"/>
      <c r="M25" s="8"/>
    </row>
    <row r="26" spans="1:13" ht="18" customHeight="1" x14ac:dyDescent="0.25">
      <c r="A26" s="34">
        <v>2</v>
      </c>
      <c r="B26" s="35" t="s">
        <v>18</v>
      </c>
      <c r="C26" s="35" t="s">
        <v>19</v>
      </c>
      <c r="D26" s="35" t="s">
        <v>16</v>
      </c>
      <c r="E26" s="35" t="s">
        <v>17</v>
      </c>
      <c r="F26" s="32" t="s">
        <v>13</v>
      </c>
      <c r="G26" s="21">
        <f>SUM(G29:G30)</f>
        <v>10255.155629999999</v>
      </c>
      <c r="H26" s="20">
        <f>SUM(H29:H30)</f>
        <v>10051</v>
      </c>
      <c r="I26" s="20">
        <f>SUM(I29:I30)</f>
        <v>204.15563</v>
      </c>
      <c r="J26" s="20">
        <f>SUM(J29:J30)</f>
        <v>0</v>
      </c>
      <c r="K26" s="23">
        <v>201020</v>
      </c>
      <c r="L26" s="36">
        <v>7</v>
      </c>
      <c r="M26" s="8"/>
    </row>
    <row r="27" spans="1:13" ht="13.5" customHeight="1" x14ac:dyDescent="0.25">
      <c r="A27" s="34"/>
      <c r="B27" s="35"/>
      <c r="C27" s="35"/>
      <c r="D27" s="35"/>
      <c r="E27" s="35"/>
      <c r="F27" s="32"/>
      <c r="G27" s="21"/>
      <c r="H27" s="20"/>
      <c r="I27" s="20"/>
      <c r="J27" s="20"/>
      <c r="K27" s="23"/>
      <c r="L27" s="36"/>
      <c r="M27" s="8"/>
    </row>
    <row r="28" spans="1:13" ht="18.75" customHeight="1" x14ac:dyDescent="0.25">
      <c r="A28" s="34"/>
      <c r="B28" s="35"/>
      <c r="C28" s="35"/>
      <c r="D28" s="35"/>
      <c r="E28" s="35"/>
      <c r="F28" s="32"/>
      <c r="G28" s="21"/>
      <c r="H28" s="20"/>
      <c r="I28" s="20"/>
      <c r="J28" s="20"/>
      <c r="K28" s="23"/>
      <c r="L28" s="36"/>
      <c r="M28" s="8"/>
    </row>
    <row r="29" spans="1:13" ht="15" customHeight="1" x14ac:dyDescent="0.25">
      <c r="A29" s="34"/>
      <c r="B29" s="35"/>
      <c r="C29" s="35"/>
      <c r="D29" s="35"/>
      <c r="E29" s="35"/>
      <c r="F29" s="33" t="s">
        <v>14</v>
      </c>
      <c r="G29" s="17">
        <f>SUM(H29:J29)</f>
        <v>0</v>
      </c>
      <c r="H29" s="17">
        <v>0</v>
      </c>
      <c r="I29" s="17">
        <v>0</v>
      </c>
      <c r="J29" s="17">
        <v>0</v>
      </c>
      <c r="K29" s="23"/>
      <c r="L29" s="36"/>
      <c r="M29" s="8"/>
    </row>
    <row r="30" spans="1:13" ht="15" customHeight="1" x14ac:dyDescent="0.25">
      <c r="A30" s="34"/>
      <c r="B30" s="35"/>
      <c r="C30" s="35"/>
      <c r="D30" s="35"/>
      <c r="E30" s="35"/>
      <c r="F30" s="33" t="s">
        <v>15</v>
      </c>
      <c r="G30" s="15">
        <f>SUM(H30:J30)</f>
        <v>10255.155629999999</v>
      </c>
      <c r="H30" s="18">
        <v>10051</v>
      </c>
      <c r="I30" s="18">
        <f>102.55251+101.60312</f>
        <v>204.15563</v>
      </c>
      <c r="J30" s="17">
        <v>0</v>
      </c>
      <c r="K30" s="23"/>
      <c r="L30" s="36"/>
      <c r="M30" s="8"/>
    </row>
    <row r="31" spans="1:13" ht="21" customHeight="1" x14ac:dyDescent="0.25">
      <c r="A31" s="34">
        <v>3</v>
      </c>
      <c r="B31" s="35" t="s">
        <v>18</v>
      </c>
      <c r="C31" s="35" t="s">
        <v>20</v>
      </c>
      <c r="D31" s="35" t="s">
        <v>16</v>
      </c>
      <c r="E31" s="35" t="s">
        <v>17</v>
      </c>
      <c r="F31" s="32" t="s">
        <v>13</v>
      </c>
      <c r="G31" s="21">
        <f>SUM(G34:G35)</f>
        <v>3812.1302900000001</v>
      </c>
      <c r="H31" s="20">
        <f>SUM(H34:H35)</f>
        <v>3736.25938</v>
      </c>
      <c r="I31" s="20">
        <f>SUM(I34:I35)</f>
        <v>75.870909999999995</v>
      </c>
      <c r="J31" s="20">
        <f>SUM(J34:J35)</f>
        <v>0</v>
      </c>
      <c r="K31" s="23">
        <v>62271</v>
      </c>
      <c r="L31" s="36">
        <v>1</v>
      </c>
      <c r="M31" s="8"/>
    </row>
    <row r="32" spans="1:13" ht="13.5" customHeight="1" x14ac:dyDescent="0.25">
      <c r="A32" s="34"/>
      <c r="B32" s="35"/>
      <c r="C32" s="35"/>
      <c r="D32" s="35"/>
      <c r="E32" s="35"/>
      <c r="F32" s="32"/>
      <c r="G32" s="21"/>
      <c r="H32" s="20"/>
      <c r="I32" s="20"/>
      <c r="J32" s="20"/>
      <c r="K32" s="23"/>
      <c r="L32" s="36"/>
      <c r="M32" s="8"/>
    </row>
    <row r="33" spans="1:13" ht="15" customHeight="1" x14ac:dyDescent="0.25">
      <c r="A33" s="34"/>
      <c r="B33" s="35"/>
      <c r="C33" s="35"/>
      <c r="D33" s="35"/>
      <c r="E33" s="35"/>
      <c r="F33" s="32"/>
      <c r="G33" s="21"/>
      <c r="H33" s="20"/>
      <c r="I33" s="20"/>
      <c r="J33" s="20"/>
      <c r="K33" s="23"/>
      <c r="L33" s="36"/>
      <c r="M33" s="8"/>
    </row>
    <row r="34" spans="1:13" ht="15" customHeight="1" x14ac:dyDescent="0.25">
      <c r="A34" s="34"/>
      <c r="B34" s="35"/>
      <c r="C34" s="35"/>
      <c r="D34" s="35"/>
      <c r="E34" s="35"/>
      <c r="F34" s="33" t="s">
        <v>14</v>
      </c>
      <c r="G34" s="17">
        <f>SUM(H34:J34)</f>
        <v>0</v>
      </c>
      <c r="H34" s="17">
        <v>0</v>
      </c>
      <c r="I34" s="17">
        <v>0</v>
      </c>
      <c r="J34" s="17">
        <v>0</v>
      </c>
      <c r="K34" s="23"/>
      <c r="L34" s="36"/>
      <c r="M34" s="8"/>
    </row>
    <row r="35" spans="1:13" ht="18" customHeight="1" x14ac:dyDescent="0.25">
      <c r="A35" s="34"/>
      <c r="B35" s="35"/>
      <c r="C35" s="35"/>
      <c r="D35" s="35"/>
      <c r="E35" s="35"/>
      <c r="F35" s="33" t="s">
        <v>15</v>
      </c>
      <c r="G35" s="17">
        <f>SUM(H35:J35)</f>
        <v>3812.1302900000001</v>
      </c>
      <c r="H35" s="18">
        <v>3736.25938</v>
      </c>
      <c r="I35" s="18">
        <f>75.87091</f>
        <v>75.870909999999995</v>
      </c>
      <c r="J35" s="17">
        <v>0</v>
      </c>
      <c r="K35" s="23"/>
      <c r="L35" s="36"/>
      <c r="M35" s="8"/>
    </row>
    <row r="36" spans="1:13" ht="36" customHeight="1" x14ac:dyDescent="0.25">
      <c r="A36" s="24">
        <v>62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8"/>
    </row>
    <row r="37" spans="1:13" ht="15.75" customHeight="1" x14ac:dyDescent="0.25">
      <c r="A37" s="30">
        <v>1</v>
      </c>
      <c r="B37" s="30">
        <v>2</v>
      </c>
      <c r="C37" s="30">
        <v>3</v>
      </c>
      <c r="D37" s="30">
        <v>4</v>
      </c>
      <c r="E37" s="30">
        <v>5</v>
      </c>
      <c r="F37" s="30">
        <v>6</v>
      </c>
      <c r="G37" s="30">
        <v>7</v>
      </c>
      <c r="H37" s="30">
        <v>8</v>
      </c>
      <c r="I37" s="30">
        <v>9</v>
      </c>
      <c r="J37" s="30">
        <v>10</v>
      </c>
      <c r="K37" s="30">
        <v>11</v>
      </c>
      <c r="L37" s="30">
        <v>12</v>
      </c>
      <c r="M37" s="8"/>
    </row>
    <row r="38" spans="1:13" ht="19.5" hidden="1" customHeight="1" x14ac:dyDescent="0.25">
      <c r="A38" s="37">
        <v>4</v>
      </c>
      <c r="B38" s="22" t="s">
        <v>18</v>
      </c>
      <c r="C38" s="22" t="s">
        <v>42</v>
      </c>
      <c r="D38" s="22" t="s">
        <v>16</v>
      </c>
      <c r="E38" s="22" t="s">
        <v>17</v>
      </c>
      <c r="F38" s="38" t="s">
        <v>13</v>
      </c>
      <c r="G38" s="39">
        <f>SUM(G41:G42)</f>
        <v>0</v>
      </c>
      <c r="H38" s="39">
        <f>SUM(H41:H42)</f>
        <v>0</v>
      </c>
      <c r="I38" s="39">
        <f>SUM(I41:I42)</f>
        <v>0</v>
      </c>
      <c r="J38" s="39">
        <f>SUM(J41:J42)</f>
        <v>0</v>
      </c>
      <c r="K38" s="40" t="s">
        <v>44</v>
      </c>
      <c r="L38" s="41" t="s">
        <v>44</v>
      </c>
      <c r="M38" s="8"/>
    </row>
    <row r="39" spans="1:13" ht="16.5" hidden="1" customHeight="1" x14ac:dyDescent="0.25">
      <c r="A39" s="37"/>
      <c r="B39" s="22"/>
      <c r="C39" s="22"/>
      <c r="D39" s="22"/>
      <c r="E39" s="22"/>
      <c r="F39" s="38"/>
      <c r="G39" s="39"/>
      <c r="H39" s="39"/>
      <c r="I39" s="39"/>
      <c r="J39" s="39"/>
      <c r="K39" s="40"/>
      <c r="L39" s="41"/>
      <c r="M39" s="8"/>
    </row>
    <row r="40" spans="1:13" ht="21" hidden="1" customHeight="1" x14ac:dyDescent="0.25">
      <c r="A40" s="37"/>
      <c r="B40" s="22"/>
      <c r="C40" s="22"/>
      <c r="D40" s="22"/>
      <c r="E40" s="22"/>
      <c r="F40" s="38"/>
      <c r="G40" s="39"/>
      <c r="H40" s="39"/>
      <c r="I40" s="39"/>
      <c r="J40" s="39"/>
      <c r="K40" s="40"/>
      <c r="L40" s="41"/>
      <c r="M40" s="8"/>
    </row>
    <row r="41" spans="1:13" ht="21" hidden="1" customHeight="1" x14ac:dyDescent="0.25">
      <c r="A41" s="37"/>
      <c r="B41" s="22"/>
      <c r="C41" s="22"/>
      <c r="D41" s="22"/>
      <c r="E41" s="22"/>
      <c r="F41" s="42" t="s">
        <v>14</v>
      </c>
      <c r="G41" s="15">
        <f>SUM(H41:J41)</f>
        <v>0</v>
      </c>
      <c r="H41" s="15">
        <v>0</v>
      </c>
      <c r="I41" s="15">
        <v>0</v>
      </c>
      <c r="J41" s="15">
        <v>0</v>
      </c>
      <c r="K41" s="40"/>
      <c r="L41" s="41"/>
      <c r="M41" s="8"/>
    </row>
    <row r="42" spans="1:13" ht="22.5" hidden="1" customHeight="1" x14ac:dyDescent="0.25">
      <c r="A42" s="37"/>
      <c r="B42" s="22"/>
      <c r="C42" s="22"/>
      <c r="D42" s="22"/>
      <c r="E42" s="22"/>
      <c r="F42" s="42" t="s">
        <v>15</v>
      </c>
      <c r="G42" s="15">
        <f>SUM(H42:J42)</f>
        <v>0</v>
      </c>
      <c r="H42" s="15">
        <v>0</v>
      </c>
      <c r="I42" s="15">
        <v>0</v>
      </c>
      <c r="J42" s="15">
        <v>0</v>
      </c>
      <c r="K42" s="40"/>
      <c r="L42" s="41"/>
      <c r="M42" s="8"/>
    </row>
    <row r="43" spans="1:13" ht="21.75" customHeight="1" x14ac:dyDescent="0.25">
      <c r="A43" s="34">
        <v>4</v>
      </c>
      <c r="B43" s="35" t="s">
        <v>18</v>
      </c>
      <c r="C43" s="35" t="s">
        <v>21</v>
      </c>
      <c r="D43" s="35" t="s">
        <v>16</v>
      </c>
      <c r="E43" s="35" t="s">
        <v>17</v>
      </c>
      <c r="F43" s="32" t="s">
        <v>13</v>
      </c>
      <c r="G43" s="21">
        <f>SUM(G46:G47)</f>
        <v>5656.5314599999992</v>
      </c>
      <c r="H43" s="20">
        <f>SUM(H46:H47)</f>
        <v>5543.9</v>
      </c>
      <c r="I43" s="20">
        <f>SUM(I46:I47)</f>
        <v>112.63146</v>
      </c>
      <c r="J43" s="20">
        <f>SUM(J46:J47)</f>
        <v>0</v>
      </c>
      <c r="K43" s="23">
        <v>110878</v>
      </c>
      <c r="L43" s="36">
        <v>4</v>
      </c>
      <c r="M43" s="8"/>
    </row>
    <row r="44" spans="1:13" ht="15" customHeight="1" x14ac:dyDescent="0.25">
      <c r="A44" s="34"/>
      <c r="B44" s="35"/>
      <c r="C44" s="35"/>
      <c r="D44" s="35"/>
      <c r="E44" s="35"/>
      <c r="F44" s="32"/>
      <c r="G44" s="21"/>
      <c r="H44" s="20"/>
      <c r="I44" s="20"/>
      <c r="J44" s="20"/>
      <c r="K44" s="23"/>
      <c r="L44" s="36"/>
      <c r="M44" s="8"/>
    </row>
    <row r="45" spans="1:13" ht="18.2" customHeight="1" x14ac:dyDescent="0.25">
      <c r="A45" s="34"/>
      <c r="B45" s="35"/>
      <c r="C45" s="35"/>
      <c r="D45" s="35"/>
      <c r="E45" s="35"/>
      <c r="F45" s="32"/>
      <c r="G45" s="21"/>
      <c r="H45" s="20"/>
      <c r="I45" s="20"/>
      <c r="J45" s="20"/>
      <c r="K45" s="23"/>
      <c r="L45" s="36"/>
      <c r="M45" s="8"/>
    </row>
    <row r="46" spans="1:13" ht="20.25" customHeight="1" x14ac:dyDescent="0.25">
      <c r="A46" s="34"/>
      <c r="B46" s="35"/>
      <c r="C46" s="35"/>
      <c r="D46" s="35"/>
      <c r="E46" s="35"/>
      <c r="F46" s="33" t="s">
        <v>14</v>
      </c>
      <c r="G46" s="17">
        <f>SUM(H46:J46)</f>
        <v>0</v>
      </c>
      <c r="H46" s="17">
        <v>0</v>
      </c>
      <c r="I46" s="17">
        <v>0</v>
      </c>
      <c r="J46" s="17">
        <v>0</v>
      </c>
      <c r="K46" s="23"/>
      <c r="L46" s="36"/>
      <c r="M46" s="8"/>
    </row>
    <row r="47" spans="1:13" ht="19.5" customHeight="1" x14ac:dyDescent="0.25">
      <c r="A47" s="34"/>
      <c r="B47" s="35"/>
      <c r="C47" s="35"/>
      <c r="D47" s="35"/>
      <c r="E47" s="35"/>
      <c r="F47" s="33" t="s">
        <v>15</v>
      </c>
      <c r="G47" s="17">
        <f>SUM(H47:J47)</f>
        <v>5656.5314599999992</v>
      </c>
      <c r="H47" s="17">
        <v>5543.9</v>
      </c>
      <c r="I47" s="17">
        <v>112.63146</v>
      </c>
      <c r="J47" s="17">
        <v>0</v>
      </c>
      <c r="K47" s="23"/>
      <c r="L47" s="36"/>
      <c r="M47" s="8"/>
    </row>
    <row r="48" spans="1:13" ht="20.25" customHeight="1" x14ac:dyDescent="0.25">
      <c r="A48" s="34">
        <v>5</v>
      </c>
      <c r="B48" s="35" t="s">
        <v>18</v>
      </c>
      <c r="C48" s="35" t="s">
        <v>36</v>
      </c>
      <c r="D48" s="35" t="s">
        <v>16</v>
      </c>
      <c r="E48" s="35" t="s">
        <v>17</v>
      </c>
      <c r="F48" s="32" t="s">
        <v>13</v>
      </c>
      <c r="G48" s="21">
        <f>SUM(G51:G52)</f>
        <v>6157.13166</v>
      </c>
      <c r="H48" s="20">
        <f>SUM(H51:H52)</f>
        <v>6034.53755</v>
      </c>
      <c r="I48" s="20">
        <f>SUM(I51:I52)</f>
        <v>122.59411</v>
      </c>
      <c r="J48" s="20">
        <f>SUM(J51:J52)</f>
        <v>0</v>
      </c>
      <c r="K48" s="23">
        <v>75431.75</v>
      </c>
      <c r="L48" s="36">
        <v>2</v>
      </c>
      <c r="M48" s="8"/>
    </row>
    <row r="49" spans="1:13" ht="18.75" customHeight="1" x14ac:dyDescent="0.25">
      <c r="A49" s="34"/>
      <c r="B49" s="35"/>
      <c r="C49" s="35"/>
      <c r="D49" s="35"/>
      <c r="E49" s="35"/>
      <c r="F49" s="32"/>
      <c r="G49" s="21"/>
      <c r="H49" s="20"/>
      <c r="I49" s="20"/>
      <c r="J49" s="20"/>
      <c r="K49" s="23"/>
      <c r="L49" s="36"/>
      <c r="M49" s="8"/>
    </row>
    <row r="50" spans="1:13" ht="23.25" customHeight="1" x14ac:dyDescent="0.25">
      <c r="A50" s="34"/>
      <c r="B50" s="35"/>
      <c r="C50" s="35"/>
      <c r="D50" s="35"/>
      <c r="E50" s="35"/>
      <c r="F50" s="32"/>
      <c r="G50" s="21"/>
      <c r="H50" s="20"/>
      <c r="I50" s="20"/>
      <c r="J50" s="20"/>
      <c r="K50" s="23"/>
      <c r="L50" s="36"/>
      <c r="M50" s="8"/>
    </row>
    <row r="51" spans="1:13" ht="20.25" customHeight="1" x14ac:dyDescent="0.25">
      <c r="A51" s="34"/>
      <c r="B51" s="35"/>
      <c r="C51" s="35"/>
      <c r="D51" s="35"/>
      <c r="E51" s="35"/>
      <c r="F51" s="33" t="s">
        <v>14</v>
      </c>
      <c r="G51" s="17">
        <f>SUM(H51:J51)</f>
        <v>0</v>
      </c>
      <c r="H51" s="17">
        <v>0</v>
      </c>
      <c r="I51" s="17">
        <v>0</v>
      </c>
      <c r="J51" s="17">
        <v>0</v>
      </c>
      <c r="K51" s="23"/>
      <c r="L51" s="36"/>
      <c r="M51" s="8"/>
    </row>
    <row r="52" spans="1:13" ht="21" customHeight="1" x14ac:dyDescent="0.25">
      <c r="A52" s="34"/>
      <c r="B52" s="35"/>
      <c r="C52" s="35"/>
      <c r="D52" s="35"/>
      <c r="E52" s="35"/>
      <c r="F52" s="33" t="s">
        <v>15</v>
      </c>
      <c r="G52" s="17">
        <f>SUM(H52:J52)</f>
        <v>6157.13166</v>
      </c>
      <c r="H52" s="17">
        <v>6034.53755</v>
      </c>
      <c r="I52" s="17">
        <v>122.59411</v>
      </c>
      <c r="J52" s="17">
        <v>0</v>
      </c>
      <c r="K52" s="23"/>
      <c r="L52" s="36"/>
      <c r="M52" s="8"/>
    </row>
    <row r="53" spans="1:13" ht="21.75" customHeight="1" x14ac:dyDescent="0.25">
      <c r="A53" s="34">
        <v>6</v>
      </c>
      <c r="B53" s="35" t="s">
        <v>18</v>
      </c>
      <c r="C53" s="35" t="s">
        <v>22</v>
      </c>
      <c r="D53" s="35" t="s">
        <v>16</v>
      </c>
      <c r="E53" s="35" t="s">
        <v>17</v>
      </c>
      <c r="F53" s="32" t="s">
        <v>13</v>
      </c>
      <c r="G53" s="21">
        <f>SUM(G56:G57)</f>
        <v>7339.8168299999998</v>
      </c>
      <c r="H53" s="20">
        <f>SUM(H56:H57)</f>
        <v>7193.6770799999995</v>
      </c>
      <c r="I53" s="20">
        <f>SUM(I56:I57)</f>
        <v>146.13974999999999</v>
      </c>
      <c r="J53" s="20">
        <f>SUM(J56:J57)</f>
        <v>0</v>
      </c>
      <c r="K53" s="23">
        <v>143873.60000000001</v>
      </c>
      <c r="L53" s="36">
        <v>5</v>
      </c>
      <c r="M53" s="8"/>
    </row>
    <row r="54" spans="1:13" ht="19.5" customHeight="1" x14ac:dyDescent="0.25">
      <c r="A54" s="34"/>
      <c r="B54" s="35"/>
      <c r="C54" s="35"/>
      <c r="D54" s="35"/>
      <c r="E54" s="35"/>
      <c r="F54" s="32"/>
      <c r="G54" s="21"/>
      <c r="H54" s="20"/>
      <c r="I54" s="20"/>
      <c r="J54" s="20"/>
      <c r="K54" s="23"/>
      <c r="L54" s="36"/>
      <c r="M54" s="8"/>
    </row>
    <row r="55" spans="1:13" ht="18.75" customHeight="1" x14ac:dyDescent="0.25">
      <c r="A55" s="34"/>
      <c r="B55" s="35"/>
      <c r="C55" s="35"/>
      <c r="D55" s="35"/>
      <c r="E55" s="35"/>
      <c r="F55" s="32"/>
      <c r="G55" s="21"/>
      <c r="H55" s="20"/>
      <c r="I55" s="20"/>
      <c r="J55" s="20"/>
      <c r="K55" s="23"/>
      <c r="L55" s="36"/>
      <c r="M55" s="8"/>
    </row>
    <row r="56" spans="1:13" ht="22.5" customHeight="1" x14ac:dyDescent="0.25">
      <c r="A56" s="34"/>
      <c r="B56" s="35"/>
      <c r="C56" s="35"/>
      <c r="D56" s="35"/>
      <c r="E56" s="35"/>
      <c r="F56" s="33" t="s">
        <v>14</v>
      </c>
      <c r="G56" s="17">
        <f>SUM(H56:J56)</f>
        <v>0</v>
      </c>
      <c r="H56" s="17">
        <v>0</v>
      </c>
      <c r="I56" s="17">
        <v>0</v>
      </c>
      <c r="J56" s="17">
        <v>0</v>
      </c>
      <c r="K56" s="23"/>
      <c r="L56" s="36"/>
      <c r="M56" s="8"/>
    </row>
    <row r="57" spans="1:13" ht="22.5" customHeight="1" x14ac:dyDescent="0.25">
      <c r="A57" s="34"/>
      <c r="B57" s="35"/>
      <c r="C57" s="35"/>
      <c r="D57" s="35"/>
      <c r="E57" s="35"/>
      <c r="F57" s="33" t="s">
        <v>15</v>
      </c>
      <c r="G57" s="17">
        <f>SUM(H57:J57)</f>
        <v>7339.8168299999998</v>
      </c>
      <c r="H57" s="18">
        <f>3887.5922+3306.08488</f>
        <v>7193.6770799999995</v>
      </c>
      <c r="I57" s="18">
        <f>79.01283+67.12692</f>
        <v>146.13974999999999</v>
      </c>
      <c r="J57" s="17">
        <v>0</v>
      </c>
      <c r="K57" s="23"/>
      <c r="L57" s="36"/>
      <c r="M57" s="8"/>
    </row>
    <row r="58" spans="1:13" ht="27.75" customHeight="1" x14ac:dyDescent="0.25">
      <c r="A58" s="34">
        <v>7</v>
      </c>
      <c r="B58" s="35" t="s">
        <v>18</v>
      </c>
      <c r="C58" s="35" t="s">
        <v>37</v>
      </c>
      <c r="D58" s="35" t="s">
        <v>16</v>
      </c>
      <c r="E58" s="35" t="s">
        <v>17</v>
      </c>
      <c r="F58" s="32" t="s">
        <v>13</v>
      </c>
      <c r="G58" s="21">
        <f>SUM(G61:G62)</f>
        <v>7008.3429999999998</v>
      </c>
      <c r="H58" s="20">
        <f>SUM(H61:H62)</f>
        <v>6208.9</v>
      </c>
      <c r="I58" s="20">
        <f>SUM(I61:I62)</f>
        <v>799.44299999999998</v>
      </c>
      <c r="J58" s="20">
        <f>SUM(J61:J62)</f>
        <v>0</v>
      </c>
      <c r="K58" s="23">
        <v>103481.7</v>
      </c>
      <c r="L58" s="36">
        <v>3</v>
      </c>
      <c r="M58" s="8"/>
    </row>
    <row r="59" spans="1:13" ht="19.5" customHeight="1" x14ac:dyDescent="0.25">
      <c r="A59" s="34"/>
      <c r="B59" s="35"/>
      <c r="C59" s="35"/>
      <c r="D59" s="35"/>
      <c r="E59" s="35"/>
      <c r="F59" s="32"/>
      <c r="G59" s="21"/>
      <c r="H59" s="20"/>
      <c r="I59" s="20"/>
      <c r="J59" s="20"/>
      <c r="K59" s="23"/>
      <c r="L59" s="36"/>
      <c r="M59" s="8"/>
    </row>
    <row r="60" spans="1:13" ht="13.5" customHeight="1" x14ac:dyDescent="0.25">
      <c r="A60" s="34"/>
      <c r="B60" s="35"/>
      <c r="C60" s="35"/>
      <c r="D60" s="35"/>
      <c r="E60" s="35"/>
      <c r="F60" s="32"/>
      <c r="G60" s="21"/>
      <c r="H60" s="20"/>
      <c r="I60" s="20"/>
      <c r="J60" s="20"/>
      <c r="K60" s="23"/>
      <c r="L60" s="36"/>
      <c r="M60" s="8"/>
    </row>
    <row r="61" spans="1:13" ht="21.75" customHeight="1" x14ac:dyDescent="0.25">
      <c r="A61" s="34"/>
      <c r="B61" s="35"/>
      <c r="C61" s="35"/>
      <c r="D61" s="35"/>
      <c r="E61" s="35"/>
      <c r="F61" s="33" t="s">
        <v>14</v>
      </c>
      <c r="G61" s="17">
        <f>SUM(H61:J61)</f>
        <v>0</v>
      </c>
      <c r="H61" s="17">
        <v>0</v>
      </c>
      <c r="I61" s="17">
        <v>0</v>
      </c>
      <c r="J61" s="17">
        <v>0</v>
      </c>
      <c r="K61" s="23"/>
      <c r="L61" s="36"/>
      <c r="M61" s="8"/>
    </row>
    <row r="62" spans="1:13" ht="22.5" customHeight="1" x14ac:dyDescent="0.3">
      <c r="A62" s="34"/>
      <c r="B62" s="35"/>
      <c r="C62" s="35"/>
      <c r="D62" s="35"/>
      <c r="E62" s="35"/>
      <c r="F62" s="33" t="s">
        <v>15</v>
      </c>
      <c r="G62" s="17">
        <f>SUM(H62:J62)</f>
        <v>7008.3429999999998</v>
      </c>
      <c r="H62" s="17">
        <v>6208.9</v>
      </c>
      <c r="I62" s="17">
        <f>70.083+729.36</f>
        <v>799.44299999999998</v>
      </c>
      <c r="J62" s="17">
        <v>0</v>
      </c>
      <c r="K62" s="23"/>
      <c r="L62" s="36"/>
      <c r="M62" s="3" t="s">
        <v>34</v>
      </c>
    </row>
    <row r="63" spans="1:13" s="16" customFormat="1" ht="27" hidden="1" customHeight="1" x14ac:dyDescent="0.25">
      <c r="A63" s="43">
        <v>9</v>
      </c>
      <c r="B63" s="44" t="s">
        <v>18</v>
      </c>
      <c r="C63" s="44" t="s">
        <v>23</v>
      </c>
      <c r="D63" s="44" t="s">
        <v>16</v>
      </c>
      <c r="E63" s="44" t="s">
        <v>17</v>
      </c>
      <c r="F63" s="45" t="s">
        <v>13</v>
      </c>
      <c r="G63" s="39">
        <f>SUM(G66:G67)</f>
        <v>0</v>
      </c>
      <c r="H63" s="39">
        <f>SUM(H66:H67)</f>
        <v>0</v>
      </c>
      <c r="I63" s="39">
        <f>SUM(I66:I67)</f>
        <v>0</v>
      </c>
      <c r="J63" s="46">
        <f>SUM(J66:J67)</f>
        <v>0</v>
      </c>
      <c r="K63" s="40" t="s">
        <v>44</v>
      </c>
      <c r="L63" s="41" t="s">
        <v>44</v>
      </c>
      <c r="M63" s="47"/>
    </row>
    <row r="64" spans="1:13" s="16" customFormat="1" ht="18.2" hidden="1" customHeight="1" x14ac:dyDescent="0.25">
      <c r="A64" s="43"/>
      <c r="B64" s="44"/>
      <c r="C64" s="44"/>
      <c r="D64" s="44"/>
      <c r="E64" s="44"/>
      <c r="F64" s="45"/>
      <c r="G64" s="39"/>
      <c r="H64" s="39"/>
      <c r="I64" s="39"/>
      <c r="J64" s="46"/>
      <c r="K64" s="40"/>
      <c r="L64" s="41"/>
      <c r="M64" s="47"/>
    </row>
    <row r="65" spans="1:13" s="16" customFormat="1" ht="18.2" hidden="1" customHeight="1" x14ac:dyDescent="0.25">
      <c r="A65" s="43"/>
      <c r="B65" s="44"/>
      <c r="C65" s="44"/>
      <c r="D65" s="44"/>
      <c r="E65" s="44"/>
      <c r="F65" s="45"/>
      <c r="G65" s="39"/>
      <c r="H65" s="39"/>
      <c r="I65" s="39"/>
      <c r="J65" s="46"/>
      <c r="K65" s="40"/>
      <c r="L65" s="41"/>
      <c r="M65" s="47"/>
    </row>
    <row r="66" spans="1:13" s="16" customFormat="1" ht="18.2" hidden="1" customHeight="1" x14ac:dyDescent="0.25">
      <c r="A66" s="43"/>
      <c r="B66" s="44"/>
      <c r="C66" s="44"/>
      <c r="D66" s="44"/>
      <c r="E66" s="44"/>
      <c r="F66" s="48" t="s">
        <v>14</v>
      </c>
      <c r="G66" s="49">
        <f>SUM(H66:J66)</f>
        <v>0</v>
      </c>
      <c r="H66" s="49">
        <v>0</v>
      </c>
      <c r="I66" s="49">
        <v>0</v>
      </c>
      <c r="J66" s="50">
        <v>0</v>
      </c>
      <c r="K66" s="40"/>
      <c r="L66" s="41"/>
      <c r="M66" s="47"/>
    </row>
    <row r="67" spans="1:13" s="16" customFormat="1" ht="18.2" hidden="1" customHeight="1" x14ac:dyDescent="0.25">
      <c r="A67" s="43"/>
      <c r="B67" s="44"/>
      <c r="C67" s="44"/>
      <c r="D67" s="44"/>
      <c r="E67" s="44"/>
      <c r="F67" s="51" t="s">
        <v>15</v>
      </c>
      <c r="G67" s="15">
        <f>SUM(H67:J67)</f>
        <v>0</v>
      </c>
      <c r="H67" s="15">
        <v>0</v>
      </c>
      <c r="I67" s="15">
        <v>0</v>
      </c>
      <c r="J67" s="52">
        <v>0</v>
      </c>
      <c r="K67" s="40"/>
      <c r="L67" s="41"/>
      <c r="M67" s="47"/>
    </row>
    <row r="68" spans="1:13" ht="18" hidden="1" customHeight="1" x14ac:dyDescent="0.25">
      <c r="A68" s="53">
        <v>10</v>
      </c>
      <c r="B68" s="54" t="s">
        <v>18</v>
      </c>
      <c r="C68" s="55" t="s">
        <v>41</v>
      </c>
      <c r="D68" s="54" t="s">
        <v>16</v>
      </c>
      <c r="E68" s="54" t="s">
        <v>38</v>
      </c>
      <c r="F68" s="56" t="s">
        <v>13</v>
      </c>
      <c r="G68" s="21">
        <f>SUM(G71:G72)</f>
        <v>0</v>
      </c>
      <c r="H68" s="20">
        <f>SUM(H71:H72)</f>
        <v>0</v>
      </c>
      <c r="I68" s="20">
        <f>SUM(I71:I72)</f>
        <v>0</v>
      </c>
      <c r="J68" s="57">
        <f>SUM(J71:J72)</f>
        <v>0</v>
      </c>
      <c r="K68" s="58" t="s">
        <v>44</v>
      </c>
      <c r="L68" s="59" t="s">
        <v>44</v>
      </c>
      <c r="M68" s="8"/>
    </row>
    <row r="69" spans="1:13" ht="18" hidden="1" customHeight="1" x14ac:dyDescent="0.25">
      <c r="A69" s="53"/>
      <c r="B69" s="54"/>
      <c r="C69" s="55"/>
      <c r="D69" s="54"/>
      <c r="E69" s="54"/>
      <c r="F69" s="56"/>
      <c r="G69" s="21"/>
      <c r="H69" s="20"/>
      <c r="I69" s="20"/>
      <c r="J69" s="57"/>
      <c r="K69" s="58"/>
      <c r="L69" s="59"/>
      <c r="M69" s="8"/>
    </row>
    <row r="70" spans="1:13" ht="18" hidden="1" customHeight="1" x14ac:dyDescent="0.25">
      <c r="A70" s="53"/>
      <c r="B70" s="54"/>
      <c r="C70" s="55"/>
      <c r="D70" s="54"/>
      <c r="E70" s="54"/>
      <c r="F70" s="56"/>
      <c r="G70" s="21"/>
      <c r="H70" s="20"/>
      <c r="I70" s="20"/>
      <c r="J70" s="57"/>
      <c r="K70" s="58"/>
      <c r="L70" s="59"/>
      <c r="M70" s="8"/>
    </row>
    <row r="71" spans="1:13" ht="20.25" hidden="1" customHeight="1" x14ac:dyDescent="0.25">
      <c r="A71" s="53"/>
      <c r="B71" s="54"/>
      <c r="C71" s="55"/>
      <c r="D71" s="54"/>
      <c r="E71" s="54"/>
      <c r="F71" s="60" t="s">
        <v>14</v>
      </c>
      <c r="G71" s="61">
        <f>SUM(H71:J71)</f>
        <v>0</v>
      </c>
      <c r="H71" s="61">
        <v>0</v>
      </c>
      <c r="I71" s="61">
        <v>0</v>
      </c>
      <c r="J71" s="62">
        <v>0</v>
      </c>
      <c r="K71" s="58"/>
      <c r="L71" s="59"/>
      <c r="M71" s="8"/>
    </row>
    <row r="72" spans="1:13" ht="15" hidden="1" customHeight="1" x14ac:dyDescent="0.3">
      <c r="A72" s="53"/>
      <c r="B72" s="54"/>
      <c r="C72" s="55"/>
      <c r="D72" s="54"/>
      <c r="E72" s="54"/>
      <c r="F72" s="63" t="s">
        <v>15</v>
      </c>
      <c r="G72" s="18">
        <f>SUM(H72:J72)</f>
        <v>0</v>
      </c>
      <c r="H72" s="18">
        <v>0</v>
      </c>
      <c r="I72" s="18">
        <v>0</v>
      </c>
      <c r="J72" s="64">
        <v>0</v>
      </c>
      <c r="K72" s="58"/>
      <c r="L72" s="59"/>
      <c r="M72" s="3"/>
    </row>
    <row r="73" spans="1:13" ht="18" hidden="1" customHeight="1" x14ac:dyDescent="0.25">
      <c r="A73" s="53">
        <v>8</v>
      </c>
      <c r="B73" s="54" t="s">
        <v>18</v>
      </c>
      <c r="C73" s="65" t="s">
        <v>46</v>
      </c>
      <c r="D73" s="54" t="s">
        <v>16</v>
      </c>
      <c r="E73" s="54" t="s">
        <v>17</v>
      </c>
      <c r="F73" s="56" t="s">
        <v>13</v>
      </c>
      <c r="G73" s="20">
        <f>SUM(G76:G77)</f>
        <v>0</v>
      </c>
      <c r="H73" s="20">
        <f>SUM(H76:H77)</f>
        <v>0</v>
      </c>
      <c r="I73" s="20">
        <f>SUM(I76:I77)</f>
        <v>0</v>
      </c>
      <c r="J73" s="57">
        <f>SUM(J76:J77)</f>
        <v>0</v>
      </c>
      <c r="K73" s="58" t="s">
        <v>44</v>
      </c>
      <c r="L73" s="66" t="s">
        <v>44</v>
      </c>
      <c r="M73" s="8"/>
    </row>
    <row r="74" spans="1:13" ht="17.25" hidden="1" customHeight="1" x14ac:dyDescent="0.25">
      <c r="A74" s="53"/>
      <c r="B74" s="54"/>
      <c r="C74" s="67"/>
      <c r="D74" s="54"/>
      <c r="E74" s="54"/>
      <c r="F74" s="56"/>
      <c r="G74" s="20"/>
      <c r="H74" s="20"/>
      <c r="I74" s="20"/>
      <c r="J74" s="57"/>
      <c r="K74" s="58"/>
      <c r="L74" s="66"/>
      <c r="M74" s="8"/>
    </row>
    <row r="75" spans="1:13" ht="16.5" hidden="1" customHeight="1" x14ac:dyDescent="0.25">
      <c r="A75" s="53"/>
      <c r="B75" s="54"/>
      <c r="C75" s="67"/>
      <c r="D75" s="54"/>
      <c r="E75" s="54"/>
      <c r="F75" s="56"/>
      <c r="G75" s="20"/>
      <c r="H75" s="20"/>
      <c r="I75" s="20"/>
      <c r="J75" s="57"/>
      <c r="K75" s="58"/>
      <c r="L75" s="66"/>
      <c r="M75" s="8"/>
    </row>
    <row r="76" spans="1:13" ht="15" hidden="1" customHeight="1" x14ac:dyDescent="0.25">
      <c r="A76" s="53"/>
      <c r="B76" s="54"/>
      <c r="C76" s="67"/>
      <c r="D76" s="54"/>
      <c r="E76" s="54"/>
      <c r="F76" s="60" t="s">
        <v>14</v>
      </c>
      <c r="G76" s="61">
        <f>SUM(H76:J76)</f>
        <v>0</v>
      </c>
      <c r="H76" s="61">
        <v>0</v>
      </c>
      <c r="I76" s="61">
        <v>0</v>
      </c>
      <c r="J76" s="62">
        <v>0</v>
      </c>
      <c r="K76" s="58"/>
      <c r="L76" s="66"/>
      <c r="M76" s="8"/>
    </row>
    <row r="77" spans="1:13" ht="15" hidden="1" customHeight="1" x14ac:dyDescent="0.3">
      <c r="A77" s="53"/>
      <c r="B77" s="54"/>
      <c r="C77" s="68"/>
      <c r="D77" s="54"/>
      <c r="E77" s="54"/>
      <c r="F77" s="63" t="s">
        <v>15</v>
      </c>
      <c r="G77" s="17">
        <f>SUM(H77:J77)</f>
        <v>0</v>
      </c>
      <c r="H77" s="17">
        <v>0</v>
      </c>
      <c r="I77" s="17">
        <f>(43.62132+4318.5104)-(43.62132+4318.5104)</f>
        <v>0</v>
      </c>
      <c r="J77" s="69">
        <v>0</v>
      </c>
      <c r="K77" s="58"/>
      <c r="L77" s="66"/>
      <c r="M77" s="14" t="s">
        <v>34</v>
      </c>
    </row>
    <row r="78" spans="1:13" ht="15" hidden="1" customHeight="1" x14ac:dyDescent="0.25">
      <c r="A78" s="53">
        <v>12</v>
      </c>
      <c r="B78" s="54" t="s">
        <v>18</v>
      </c>
      <c r="C78" s="54" t="s">
        <v>40</v>
      </c>
      <c r="D78" s="54" t="s">
        <v>16</v>
      </c>
      <c r="E78" s="54" t="s">
        <v>38</v>
      </c>
      <c r="F78" s="56" t="s">
        <v>13</v>
      </c>
      <c r="G78" s="20">
        <f>SUM(G81:G82)</f>
        <v>0</v>
      </c>
      <c r="H78" s="20">
        <f>SUM(H81:H82)</f>
        <v>0</v>
      </c>
      <c r="I78" s="20">
        <f>SUM(I81:I82)</f>
        <v>0</v>
      </c>
      <c r="J78" s="57">
        <f>SUM(J81:J82)</f>
        <v>0</v>
      </c>
      <c r="K78" s="58"/>
      <c r="L78" s="59"/>
      <c r="M78" s="8"/>
    </row>
    <row r="79" spans="1:13" ht="15" hidden="1" customHeight="1" x14ac:dyDescent="0.25">
      <c r="A79" s="53"/>
      <c r="B79" s="54"/>
      <c r="C79" s="54"/>
      <c r="D79" s="54"/>
      <c r="E79" s="54"/>
      <c r="F79" s="56"/>
      <c r="G79" s="20"/>
      <c r="H79" s="20"/>
      <c r="I79" s="20"/>
      <c r="J79" s="57"/>
      <c r="K79" s="58"/>
      <c r="L79" s="59"/>
      <c r="M79" s="8"/>
    </row>
    <row r="80" spans="1:13" ht="15" hidden="1" customHeight="1" x14ac:dyDescent="0.25">
      <c r="A80" s="53"/>
      <c r="B80" s="54"/>
      <c r="C80" s="54"/>
      <c r="D80" s="54"/>
      <c r="E80" s="54"/>
      <c r="F80" s="56"/>
      <c r="G80" s="20"/>
      <c r="H80" s="20"/>
      <c r="I80" s="20"/>
      <c r="J80" s="57"/>
      <c r="K80" s="58"/>
      <c r="L80" s="59"/>
      <c r="M80" s="8"/>
    </row>
    <row r="81" spans="1:13" ht="15" hidden="1" customHeight="1" x14ac:dyDescent="0.25">
      <c r="A81" s="53"/>
      <c r="B81" s="54"/>
      <c r="C81" s="54"/>
      <c r="D81" s="54"/>
      <c r="E81" s="54"/>
      <c r="F81" s="60" t="s">
        <v>14</v>
      </c>
      <c r="G81" s="61">
        <f>SUM(H81:J81)</f>
        <v>0</v>
      </c>
      <c r="H81" s="61">
        <v>0</v>
      </c>
      <c r="I81" s="61">
        <v>0</v>
      </c>
      <c r="J81" s="62">
        <v>0</v>
      </c>
      <c r="K81" s="58"/>
      <c r="L81" s="59"/>
      <c r="M81" s="8"/>
    </row>
    <row r="82" spans="1:13" ht="15" hidden="1" customHeight="1" x14ac:dyDescent="0.3">
      <c r="A82" s="53"/>
      <c r="B82" s="54"/>
      <c r="C82" s="54"/>
      <c r="D82" s="54"/>
      <c r="E82" s="54"/>
      <c r="F82" s="63" t="s">
        <v>15</v>
      </c>
      <c r="G82" s="17">
        <f>SUM(H82:J82)</f>
        <v>0</v>
      </c>
      <c r="H82" s="17"/>
      <c r="I82" s="17"/>
      <c r="J82" s="69">
        <v>0</v>
      </c>
      <c r="K82" s="58"/>
      <c r="L82" s="59"/>
      <c r="M82" s="7" t="s">
        <v>34</v>
      </c>
    </row>
    <row r="83" spans="1:13" ht="37.5" customHeight="1" x14ac:dyDescent="0.25">
      <c r="A83" s="8"/>
      <c r="B83" s="8"/>
      <c r="C83" s="8"/>
      <c r="D83" s="8"/>
      <c r="E83" s="8"/>
      <c r="F83" s="8"/>
      <c r="G83" s="70"/>
      <c r="H83" s="70"/>
      <c r="I83" s="70"/>
      <c r="J83" s="70"/>
      <c r="K83" s="70"/>
      <c r="L83" s="70"/>
      <c r="M83" s="8"/>
    </row>
    <row r="84" spans="1:13" ht="18" customHeight="1" x14ac:dyDescent="0.35">
      <c r="A84" s="4" t="s">
        <v>47</v>
      </c>
      <c r="B84" s="6"/>
      <c r="C84" s="7"/>
      <c r="D84" s="7"/>
      <c r="E84" s="7"/>
      <c r="F84" s="7"/>
      <c r="G84" s="71"/>
      <c r="H84" s="71"/>
      <c r="I84" s="8"/>
      <c r="J84" s="72"/>
      <c r="K84" s="72"/>
      <c r="L84" s="72"/>
      <c r="M84" s="8"/>
    </row>
    <row r="85" spans="1:13" ht="18" customHeight="1" x14ac:dyDescent="0.35">
      <c r="A85" s="5" t="s">
        <v>30</v>
      </c>
      <c r="B85" s="6"/>
      <c r="C85" s="7"/>
      <c r="D85" s="7"/>
      <c r="E85" s="7"/>
      <c r="F85" s="7"/>
      <c r="G85" s="73"/>
      <c r="H85" s="73"/>
      <c r="I85" s="8"/>
      <c r="J85" s="8"/>
      <c r="K85" s="8"/>
      <c r="L85" s="8"/>
      <c r="M85" s="8"/>
    </row>
    <row r="86" spans="1:13" ht="20.25" x14ac:dyDescent="0.3">
      <c r="A86" s="5" t="s">
        <v>31</v>
      </c>
      <c r="B86" s="7"/>
      <c r="C86" s="7"/>
      <c r="D86" s="7"/>
      <c r="E86" s="7"/>
      <c r="F86" s="5"/>
      <c r="G86" s="7" t="s">
        <v>48</v>
      </c>
      <c r="H86" s="7"/>
      <c r="I86" s="8"/>
      <c r="J86" s="8"/>
      <c r="K86" s="8"/>
      <c r="L86" s="8"/>
      <c r="M86" s="8"/>
    </row>
    <row r="87" spans="1:13" ht="21" x14ac:dyDescent="0.35">
      <c r="A87" s="5"/>
      <c r="B87" s="6"/>
      <c r="C87" s="7"/>
      <c r="D87" s="7"/>
      <c r="E87" s="7"/>
      <c r="F87" s="7"/>
      <c r="G87" s="7"/>
      <c r="H87" s="7"/>
      <c r="I87" s="8"/>
      <c r="J87" s="8"/>
      <c r="K87" s="8"/>
      <c r="L87" s="8"/>
      <c r="M87" s="8"/>
    </row>
    <row r="88" spans="1:13" ht="21" x14ac:dyDescent="0.35">
      <c r="A88" s="5" t="s">
        <v>53</v>
      </c>
      <c r="B88" s="6"/>
      <c r="C88" s="7"/>
      <c r="D88" s="7"/>
      <c r="E88" s="7"/>
      <c r="F88" s="7"/>
      <c r="G88" s="7"/>
      <c r="H88" s="7"/>
      <c r="I88" s="8"/>
      <c r="J88" s="8"/>
      <c r="K88" s="8"/>
      <c r="L88" s="8"/>
      <c r="M88" s="8"/>
    </row>
    <row r="89" spans="1:13" ht="20.25" x14ac:dyDescent="0.3">
      <c r="A89" s="5" t="s">
        <v>31</v>
      </c>
      <c r="B89" s="7"/>
      <c r="C89" s="7"/>
      <c r="D89" s="7"/>
      <c r="E89" s="7"/>
      <c r="F89" s="7"/>
      <c r="G89" s="7" t="s">
        <v>54</v>
      </c>
      <c r="H89" s="7"/>
      <c r="I89" s="8"/>
      <c r="J89" s="8"/>
      <c r="K89" s="8"/>
      <c r="L89" s="8"/>
      <c r="M89" s="8"/>
    </row>
    <row r="90" spans="1:13" ht="20.25" x14ac:dyDescent="0.3">
      <c r="A90" s="7"/>
      <c r="B90" s="7"/>
      <c r="C90" s="7"/>
      <c r="D90" s="7"/>
      <c r="E90" s="7"/>
      <c r="F90" s="7"/>
      <c r="G90" s="7"/>
      <c r="H90" s="7"/>
      <c r="I90" s="8"/>
      <c r="J90" s="8"/>
      <c r="K90" s="8"/>
      <c r="L90" s="8"/>
      <c r="M90" s="8"/>
    </row>
    <row r="91" spans="1:13" s="9" customFormat="1" ht="21" x14ac:dyDescent="0.35">
      <c r="A91" s="10" t="s">
        <v>45</v>
      </c>
      <c r="B91" s="11"/>
      <c r="C91" s="11"/>
      <c r="D91" s="11"/>
      <c r="E91" s="11"/>
      <c r="F91" s="12"/>
      <c r="G91" s="12"/>
      <c r="H91" s="12"/>
      <c r="I91" s="13"/>
      <c r="J91" s="13"/>
      <c r="K91" s="13"/>
      <c r="L91" s="13"/>
      <c r="M91" s="13"/>
    </row>
    <row r="92" spans="1:13" ht="21" x14ac:dyDescent="0.35">
      <c r="A92" s="7" t="s">
        <v>32</v>
      </c>
      <c r="B92" s="6"/>
      <c r="C92" s="6"/>
      <c r="D92" s="6"/>
      <c r="E92" s="7" t="s">
        <v>33</v>
      </c>
      <c r="F92" s="7"/>
      <c r="G92" s="7" t="s">
        <v>49</v>
      </c>
      <c r="H92" s="7"/>
      <c r="I92" s="8"/>
      <c r="J92" s="8"/>
      <c r="K92" s="8"/>
      <c r="L92" s="8"/>
      <c r="M92" s="8"/>
    </row>
    <row r="93" spans="1:13" ht="18.75" x14ac:dyDescent="0.3">
      <c r="A93" s="2"/>
      <c r="B93" s="2"/>
      <c r="C93" s="2"/>
      <c r="D93" s="2"/>
      <c r="E93" s="2"/>
      <c r="F93" s="2"/>
      <c r="G93" s="2"/>
      <c r="H93" s="2"/>
    </row>
    <row r="94" spans="1:13" ht="18.75" x14ac:dyDescent="0.3">
      <c r="A94" s="2"/>
      <c r="B94" s="2"/>
      <c r="C94" s="2"/>
      <c r="D94" s="2"/>
      <c r="E94" s="2"/>
      <c r="F94" s="2"/>
      <c r="G94" s="2"/>
      <c r="H94" s="2"/>
    </row>
  </sheetData>
  <sheetProtection formatCells="0" formatColumns="0" formatRows="0" insertColumns="0" insertRows="0" insertHyperlinks="0" deleteColumns="0" deleteRows="0" sort="0" autoFilter="0" pivotTables="0"/>
  <mergeCells count="177">
    <mergeCell ref="H8:M8"/>
    <mergeCell ref="A9:L9"/>
    <mergeCell ref="L12:L13"/>
    <mergeCell ref="F14:G14"/>
    <mergeCell ref="A11:A14"/>
    <mergeCell ref="B11:E11"/>
    <mergeCell ref="D12:D14"/>
    <mergeCell ref="E12:E14"/>
    <mergeCell ref="F11:L11"/>
    <mergeCell ref="F12:G13"/>
    <mergeCell ref="K12:K13"/>
    <mergeCell ref="H12:J12"/>
    <mergeCell ref="D26:D30"/>
    <mergeCell ref="E26:E30"/>
    <mergeCell ref="F26:F28"/>
    <mergeCell ref="B12:B14"/>
    <mergeCell ref="I16:I18"/>
    <mergeCell ref="I21:I23"/>
    <mergeCell ref="G26:G28"/>
    <mergeCell ref="F16:F18"/>
    <mergeCell ref="F21:F23"/>
    <mergeCell ref="E21:E25"/>
    <mergeCell ref="C21:C25"/>
    <mergeCell ref="H26:H28"/>
    <mergeCell ref="I38:I40"/>
    <mergeCell ref="G38:G40"/>
    <mergeCell ref="H38:H40"/>
    <mergeCell ref="D38:D42"/>
    <mergeCell ref="F38:F40"/>
    <mergeCell ref="B38:B42"/>
    <mergeCell ref="L16:L20"/>
    <mergeCell ref="K21:K25"/>
    <mergeCell ref="J16:J18"/>
    <mergeCell ref="K16:K20"/>
    <mergeCell ref="J21:J23"/>
    <mergeCell ref="L21:L25"/>
    <mergeCell ref="G21:G23"/>
    <mergeCell ref="H21:H23"/>
    <mergeCell ref="B21:B25"/>
    <mergeCell ref="D21:D25"/>
    <mergeCell ref="D31:D35"/>
    <mergeCell ref="H31:H33"/>
    <mergeCell ref="E31:E35"/>
    <mergeCell ref="G31:G33"/>
    <mergeCell ref="K38:K42"/>
    <mergeCell ref="A16:E20"/>
    <mergeCell ref="G16:G18"/>
    <mergeCell ref="H16:H18"/>
    <mergeCell ref="I43:I45"/>
    <mergeCell ref="I48:I50"/>
    <mergeCell ref="H48:H50"/>
    <mergeCell ref="B48:B52"/>
    <mergeCell ref="C48:C52"/>
    <mergeCell ref="D48:D52"/>
    <mergeCell ref="B43:B47"/>
    <mergeCell ref="C43:C47"/>
    <mergeCell ref="L48:L52"/>
    <mergeCell ref="G48:G50"/>
    <mergeCell ref="K43:K47"/>
    <mergeCell ref="L43:L47"/>
    <mergeCell ref="K48:K52"/>
    <mergeCell ref="F43:F45"/>
    <mergeCell ref="J48:J50"/>
    <mergeCell ref="L58:L62"/>
    <mergeCell ref="J58:J60"/>
    <mergeCell ref="K58:K62"/>
    <mergeCell ref="A53:A57"/>
    <mergeCell ref="B53:B57"/>
    <mergeCell ref="C53:C57"/>
    <mergeCell ref="D53:D57"/>
    <mergeCell ref="B78:B82"/>
    <mergeCell ref="C78:C82"/>
    <mergeCell ref="D78:D82"/>
    <mergeCell ref="E78:E82"/>
    <mergeCell ref="F78:F80"/>
    <mergeCell ref="J63:J65"/>
    <mergeCell ref="I68:I70"/>
    <mergeCell ref="L78:L82"/>
    <mergeCell ref="L73:L77"/>
    <mergeCell ref="G78:G80"/>
    <mergeCell ref="H78:H80"/>
    <mergeCell ref="K73:K77"/>
    <mergeCell ref="J78:J80"/>
    <mergeCell ref="I78:I80"/>
    <mergeCell ref="K78:K82"/>
    <mergeCell ref="K63:K67"/>
    <mergeCell ref="D73:D77"/>
    <mergeCell ref="J73:J75"/>
    <mergeCell ref="A63:A67"/>
    <mergeCell ref="B63:B67"/>
    <mergeCell ref="C63:C67"/>
    <mergeCell ref="F63:F65"/>
    <mergeCell ref="K68:K72"/>
    <mergeCell ref="L63:L67"/>
    <mergeCell ref="J68:J70"/>
    <mergeCell ref="I73:I75"/>
    <mergeCell ref="G68:G70"/>
    <mergeCell ref="H68:H70"/>
    <mergeCell ref="L68:L72"/>
    <mergeCell ref="E73:E77"/>
    <mergeCell ref="F73:F75"/>
    <mergeCell ref="G73:G75"/>
    <mergeCell ref="H73:H75"/>
    <mergeCell ref="A68:A72"/>
    <mergeCell ref="G63:G65"/>
    <mergeCell ref="H63:H65"/>
    <mergeCell ref="I63:I65"/>
    <mergeCell ref="G85:H85"/>
    <mergeCell ref="H58:H60"/>
    <mergeCell ref="I58:I60"/>
    <mergeCell ref="A58:A62"/>
    <mergeCell ref="E58:E62"/>
    <mergeCell ref="F58:F60"/>
    <mergeCell ref="G58:G60"/>
    <mergeCell ref="D58:D62"/>
    <mergeCell ref="E68:E72"/>
    <mergeCell ref="F68:F70"/>
    <mergeCell ref="D68:D72"/>
    <mergeCell ref="B68:B72"/>
    <mergeCell ref="C68:C72"/>
    <mergeCell ref="B58:B62"/>
    <mergeCell ref="C58:C62"/>
    <mergeCell ref="A73:A77"/>
    <mergeCell ref="B73:B77"/>
    <mergeCell ref="C73:C77"/>
    <mergeCell ref="A78:A82"/>
    <mergeCell ref="G84:H84"/>
    <mergeCell ref="D63:D67"/>
    <mergeCell ref="E63:E67"/>
    <mergeCell ref="J84:L84"/>
    <mergeCell ref="L53:L57"/>
    <mergeCell ref="J53:J55"/>
    <mergeCell ref="E53:E57"/>
    <mergeCell ref="I53:I55"/>
    <mergeCell ref="G53:G55"/>
    <mergeCell ref="F53:F55"/>
    <mergeCell ref="H53:H55"/>
    <mergeCell ref="A36:L36"/>
    <mergeCell ref="E43:E47"/>
    <mergeCell ref="E48:E52"/>
    <mergeCell ref="F48:F50"/>
    <mergeCell ref="A48:A52"/>
    <mergeCell ref="E38:E42"/>
    <mergeCell ref="G43:G45"/>
    <mergeCell ref="H43:H45"/>
    <mergeCell ref="A43:A47"/>
    <mergeCell ref="A38:A42"/>
    <mergeCell ref="C38:C42"/>
    <mergeCell ref="D43:D47"/>
    <mergeCell ref="L38:L42"/>
    <mergeCell ref="J43:J45"/>
    <mergeCell ref="J38:J40"/>
    <mergeCell ref="K53:K57"/>
    <mergeCell ref="A1:L1"/>
    <mergeCell ref="H2:L2"/>
    <mergeCell ref="H3:L3"/>
    <mergeCell ref="H4:L4"/>
    <mergeCell ref="H5:L5"/>
    <mergeCell ref="H6:L6"/>
    <mergeCell ref="H7:L7"/>
    <mergeCell ref="F31:F33"/>
    <mergeCell ref="A26:A30"/>
    <mergeCell ref="B26:B30"/>
    <mergeCell ref="C26:C30"/>
    <mergeCell ref="A31:A35"/>
    <mergeCell ref="B31:B35"/>
    <mergeCell ref="C31:C35"/>
    <mergeCell ref="L26:L30"/>
    <mergeCell ref="K31:K35"/>
    <mergeCell ref="I26:I28"/>
    <mergeCell ref="I31:I33"/>
    <mergeCell ref="J26:J28"/>
    <mergeCell ref="J31:J33"/>
    <mergeCell ref="L31:L35"/>
    <mergeCell ref="K26:K30"/>
    <mergeCell ref="C12:C14"/>
    <mergeCell ref="A21:A25"/>
  </mergeCells>
  <phoneticPr fontId="0" type="noConversion"/>
  <pageMargins left="0.55118110236220474" right="0.43307086614173229" top="1.5748031496062993" bottom="0.42" header="0.51181102362204722" footer="0.33"/>
  <pageSetup paperSize="9" scale="68" orientation="landscape" r:id="rId1"/>
  <rowBreaks count="1" manualBreakCount="1">
    <brk id="35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15</vt:i4>
      </vt:variant>
    </vt:vector>
  </HeadingPairs>
  <TitlesOfParts>
    <vt:vector size="16" baseType="lpstr">
      <vt:lpstr>Приложение 4</vt:lpstr>
      <vt:lpstr>'Приложение 4'!print_report_468</vt:lpstr>
      <vt:lpstr>'Приложение 4'!Print_Titles_0</vt:lpstr>
      <vt:lpstr>'Приложение 4'!Print_Titles_0_0</vt:lpstr>
      <vt:lpstr>'Приложение 4'!Print_Titles_0_0_0</vt:lpstr>
      <vt:lpstr>'Приложение 4'!Print_Titles_0_0_0_0</vt:lpstr>
      <vt:lpstr>'Приложение 4'!report</vt:lpstr>
      <vt:lpstr>'Приложение 4'!report1</vt:lpstr>
      <vt:lpstr>'Приложение 4'!report10605</vt:lpstr>
      <vt:lpstr>'Приложение 4'!report2</vt:lpstr>
      <vt:lpstr>'Приложение 4'!tamplate</vt:lpstr>
      <vt:lpstr>'Приложение 4'!tamplate1</vt:lpstr>
      <vt:lpstr>'Приложение 4'!tamplete</vt:lpstr>
      <vt:lpstr>'Приложение 4'!имен</vt:lpstr>
      <vt:lpstr>'Приложение 4'!имя</vt:lpstr>
      <vt:lpstr>'Приложение 4'!Область_печати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Архип</dc:creator>
  <cp:keywords/>
  <dc:description/>
  <cp:lastModifiedBy>user</cp:lastModifiedBy>
  <cp:lastPrinted>2024-12-23T08:49:30Z</cp:lastPrinted>
  <dcterms:created xsi:type="dcterms:W3CDTF">2006-09-16T00:00:00Z</dcterms:created>
  <dcterms:modified xsi:type="dcterms:W3CDTF">2024-12-26T11:43:18Z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