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45" windowWidth="14805" windowHeight="6270"/>
  </bookViews>
  <sheets>
    <sheet name="Расходы дорожного фонда (БГСН)" sheetId="2" r:id="rId1"/>
  </sheets>
  <definedNames>
    <definedName name="_xlnm._FilterDatabase" localSheetId="0" hidden="1">'Расходы дорожного фонда (БГСН)'!$A$30:$L$42</definedName>
    <definedName name="_xlnm.Print_Titles" localSheetId="0">'Расходы дорожного фонда (БГСН)'!$14:$16</definedName>
    <definedName name="_xlnm.Print_Area" localSheetId="0">'Расходы дорожного фонда (БГСН)'!$A$1:$H$47</definedName>
  </definedNames>
  <calcPr calcId="145621"/>
</workbook>
</file>

<file path=xl/calcChain.xml><?xml version="1.0" encoding="utf-8"?>
<calcChain xmlns="http://schemas.openxmlformats.org/spreadsheetml/2006/main">
  <c r="G39" i="2" l="1"/>
  <c r="H39" i="2"/>
  <c r="G26" i="2" l="1"/>
  <c r="H26" i="2"/>
  <c r="F26" i="2"/>
  <c r="G40" i="2" l="1"/>
  <c r="G42" i="2" s="1"/>
  <c r="F39" i="2"/>
  <c r="H11" i="2"/>
  <c r="G11" i="2"/>
  <c r="F11" i="2"/>
  <c r="H40" i="2" l="1"/>
  <c r="H42" i="2" s="1"/>
  <c r="F40" i="2"/>
  <c r="F42" i="2" s="1"/>
  <c r="H27" i="2"/>
  <c r="H41" i="2" s="1"/>
  <c r="G27" i="2" l="1"/>
  <c r="G41" i="2" s="1"/>
  <c r="F27" i="2"/>
  <c r="F41" i="2" s="1"/>
</calcChain>
</file>

<file path=xl/sharedStrings.xml><?xml version="1.0" encoding="utf-8"?>
<sst xmlns="http://schemas.openxmlformats.org/spreadsheetml/2006/main" count="80" uniqueCount="64">
  <si>
    <t>НР (наименование)</t>
  </si>
  <si>
    <t>Рз Пр</t>
  </si>
  <si>
    <t>ВР</t>
  </si>
  <si>
    <t>ИТОГО по муниципальной программе</t>
  </si>
  <si>
    <t>Код ГРБС</t>
  </si>
  <si>
    <t>НР</t>
  </si>
  <si>
    <t xml:space="preserve">Расходы муниципального дорожного фонда 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</si>
  <si>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</si>
  <si>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</si>
  <si>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</si>
  <si>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</si>
  <si>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</si>
  <si>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</si>
  <si>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</si>
  <si>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</si>
  <si>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</si>
  <si>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</si>
  <si>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</si>
  <si>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</si>
  <si>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008</t>
  </si>
  <si>
    <t>Муниципальная программа "Повышение безопасности дорожного движения в городе Брянске "</t>
  </si>
  <si>
    <t>0409</t>
  </si>
  <si>
    <t>Обеспечение сохранности автомобильных дорог местного значения и условий безопасности движения по ним</t>
  </si>
  <si>
    <t xml:space="preserve"> 000 202 20216 04 0000 150</t>
  </si>
  <si>
    <t>Повышение безопасности дорожного движения</t>
  </si>
  <si>
    <t>В том числе за счет средств муниципального дорожного фонда (соответсвует доходам)</t>
  </si>
  <si>
    <t>2025 год первоначально</t>
  </si>
  <si>
    <t>Доходы от уплаты акцизов на нефтепродукты</t>
  </si>
  <si>
    <t>Государственная пошлина за выдачу 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</si>
  <si>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Доходы от предоставления на платной основе парковок (парковочных мест), расположенных на автодорогах общего пользования местного значения </t>
  </si>
  <si>
    <t>008 1 13 01530 04 0000 140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</si>
  <si>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</si>
  <si>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Плата за техническое сопровождение производства земляных работ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</si>
  <si>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</si>
  <si>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410</t>
  </si>
  <si>
    <t>240</t>
  </si>
  <si>
    <t>610</t>
  </si>
  <si>
    <t>Е.В. Качур</t>
  </si>
  <si>
    <t xml:space="preserve">Заместитель Главы городской администрации - начальник финансового управления       </t>
  </si>
  <si>
    <t>2026 год</t>
  </si>
  <si>
    <t>Главный распорядитель бюджетных средств  - Комитет по жилищно - коммунальному хозяйству Брянской городской администрации</t>
  </si>
  <si>
    <t>008 1 08 07173 01 0000 110</t>
  </si>
  <si>
    <t>009 1 15 02040 04 0100 140</t>
  </si>
  <si>
    <t>008 1 16 10062 04 0000 140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</si>
  <si>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 </t>
  </si>
  <si>
    <t>830 1 16 01113 01  0000 140</t>
  </si>
  <si>
    <t>Административные штрафы, установленные главой 11 КОАП РФ</t>
  </si>
  <si>
    <t>008 1 16 11064 01 0000 140</t>
  </si>
  <si>
    <t xml:space="preserve"> 100 1 03 02000 01 0000 110
</t>
  </si>
  <si>
    <t xml:space="preserve"> 008 1 11 05092 04 0000 120</t>
  </si>
  <si>
    <t>2026 год первоначально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</si>
  <si>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</si>
  <si>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Остаток на 01.01.2025</t>
  </si>
  <si>
    <t>Расшифровка источников формирования и направлений расходов средств муниципального дорожного фонда 2025-2027 годы</t>
  </si>
  <si>
    <t xml:space="preserve">2025 год </t>
  </si>
  <si>
    <t>2027 год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</si>
  <si>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</si>
  <si>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2027 год первоначально</t>
  </si>
  <si>
    <t>02 1 И8 9Д020</t>
  </si>
  <si>
    <t>Развитие и совершенствование сети автомобильных дорог общего пользования местного значения</t>
  </si>
  <si>
    <t>02 1 И8 9Д090</t>
  </si>
  <si>
    <t>02 4 01 9Д040</t>
  </si>
  <si>
    <t>02 4 01 9Д820</t>
  </si>
  <si>
    <t>02 4 01 SД040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</si>
</sst>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B0F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E4BC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>
      <alignment vertical="top" wrapText="1"/>
    </xf>
    <xf numFmtId="0" fontId="2" fillId="0" borderId="0"/>
    <xf numFmtId="0" fontId="3" fillId="0" borderId="14">
      <alignment horizontal="left" wrapText="1" indent="2"/>
    </xf>
    <xf numFmtId="4" fontId="4" fillId="2" borderId="15">
      <alignment horizontal="right" vertical="top" shrinkToFit="1"/>
    </xf>
    <xf numFmtId="0" fontId="11" fillId="0" borderId="0">
      <alignment horizontal="center"/>
    </xf>
    <xf numFmtId="0" fontId="12" fillId="0" borderId="0"/>
    <xf numFmtId="0" fontId="2" fillId="0" borderId="0"/>
    <xf numFmtId="0" fontId="12" fillId="0" borderId="0">
      <alignment horizontal="right"/>
    </xf>
    <xf numFmtId="0" fontId="12" fillId="0" borderId="15">
      <alignment horizontal="center" vertical="center" wrapText="1"/>
    </xf>
    <xf numFmtId="0" fontId="4" fillId="0" borderId="15">
      <alignment vertical="top" wrapText="1"/>
    </xf>
    <xf numFmtId="1" fontId="12" fillId="0" borderId="15">
      <alignment horizontal="center" vertical="top" shrinkToFit="1"/>
    </xf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3" borderId="0"/>
    <xf numFmtId="0" fontId="12" fillId="3" borderId="0">
      <alignment shrinkToFit="1"/>
    </xf>
    <xf numFmtId="0" fontId="4" fillId="0" borderId="16">
      <alignment horizontal="right"/>
    </xf>
    <xf numFmtId="4" fontId="4" fillId="2" borderId="16">
      <alignment horizontal="right" vertical="top" shrinkToFit="1"/>
    </xf>
    <xf numFmtId="4" fontId="4" fillId="4" borderId="16">
      <alignment horizontal="right" vertical="top" shrinkToFit="1"/>
    </xf>
    <xf numFmtId="0" fontId="12" fillId="0" borderId="0">
      <alignment horizontal="left" wrapText="1"/>
    </xf>
    <xf numFmtId="1" fontId="12" fillId="0" borderId="15">
      <alignment vertical="top" wrapText="1"/>
    </xf>
    <xf numFmtId="0" fontId="12" fillId="3" borderId="0">
      <alignment horizontal="center"/>
    </xf>
    <xf numFmtId="4" fontId="4" fillId="0" borderId="15">
      <alignment horizontal="right" vertical="top" shrinkToFit="1"/>
    </xf>
    <xf numFmtId="4" fontId="12" fillId="0" borderId="15">
      <alignment horizontal="right" vertical="top" shrinkToFit="1"/>
    </xf>
    <xf numFmtId="4" fontId="4" fillId="4" borderId="15">
      <alignment horizontal="right" vertical="top" shrinkToFit="1"/>
    </xf>
    <xf numFmtId="0" fontId="12" fillId="0" borderId="0">
      <alignment vertical="top"/>
    </xf>
    <xf numFmtId="0" fontId="1" fillId="0" borderId="0"/>
  </cellStyleXfs>
  <cellXfs count="62">
    <xf numFmtId="0" fontId="0" fillId="0" borderId="0" xfId="0" applyFont="1" applyFill="1" applyAlignment="1">
      <alignment vertical="top" wrapText="1"/>
    </xf>
    <xf numFmtId="4" fontId="6" fillId="5" borderId="0" xfId="0" applyNumberFormat="1" applyFont="1" applyFill="1" applyAlignment="1">
      <alignment vertical="top" wrapText="1"/>
    </xf>
    <xf numFmtId="0" fontId="6" fillId="5" borderId="0" xfId="0" applyFont="1" applyFill="1" applyAlignment="1">
      <alignment vertical="top" wrapText="1"/>
    </xf>
    <xf numFmtId="4" fontId="7" fillId="5" borderId="0" xfId="0" applyNumberFormat="1" applyFont="1" applyFill="1" applyAlignment="1">
      <alignment vertical="top" wrapText="1"/>
    </xf>
    <xf numFmtId="0" fontId="7" fillId="5" borderId="0" xfId="0" applyFont="1" applyFill="1" applyAlignment="1">
      <alignment vertical="top" wrapText="1"/>
    </xf>
    <xf numFmtId="4" fontId="7" fillId="5" borderId="0" xfId="0" applyNumberFormat="1" applyFont="1" applyFill="1" applyBorder="1" applyAlignment="1">
      <alignment vertical="top" wrapText="1"/>
    </xf>
    <xf numFmtId="0" fontId="6" fillId="6" borderId="2" xfId="2" applyNumberFormat="1" applyFont="1" applyFill="1" applyBorder="1" applyAlignment="1" applyProtection="1">
      <alignment vertical="top" wrapText="1"/>
    </xf>
    <xf numFmtId="4" fontId="7" fillId="6" borderId="2" xfId="0" applyNumberFormat="1" applyFont="1" applyFill="1" applyBorder="1" applyAlignment="1">
      <alignment horizontal="center" vertical="center" wrapText="1"/>
    </xf>
    <xf numFmtId="4" fontId="6" fillId="6" borderId="0" xfId="0" applyNumberFormat="1" applyFont="1" applyFill="1" applyAlignment="1">
      <alignment vertical="top" wrapText="1"/>
    </xf>
    <xf numFmtId="0" fontId="6" fillId="6" borderId="0" xfId="0" applyFont="1" applyFill="1" applyAlignment="1">
      <alignment vertical="top" wrapText="1"/>
    </xf>
    <xf numFmtId="0" fontId="14" fillId="6" borderId="2" xfId="0" applyFont="1" applyFill="1" applyBorder="1" applyAlignment="1">
      <alignment vertical="center" wrapText="1"/>
    </xf>
    <xf numFmtId="0" fontId="6" fillId="6" borderId="7" xfId="2" applyNumberFormat="1" applyFont="1" applyFill="1" applyBorder="1" applyAlignment="1" applyProtection="1">
      <alignment vertical="top" wrapText="1"/>
    </xf>
    <xf numFmtId="49" fontId="7" fillId="6" borderId="2" xfId="0" applyNumberFormat="1" applyFont="1" applyFill="1" applyBorder="1" applyAlignment="1">
      <alignment vertical="center" wrapText="1"/>
    </xf>
    <xf numFmtId="4" fontId="7" fillId="6" borderId="13" xfId="0" applyNumberFormat="1" applyFont="1" applyFill="1" applyBorder="1" applyAlignment="1">
      <alignment horizontal="center"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right" vertical="center" wrapText="1"/>
    </xf>
    <xf numFmtId="4" fontId="7" fillId="6" borderId="0" xfId="0" applyNumberFormat="1" applyFont="1" applyFill="1" applyAlignment="1">
      <alignment vertical="top" wrapText="1"/>
    </xf>
    <xf numFmtId="0" fontId="7" fillId="6" borderId="0" xfId="0" applyFont="1" applyFill="1" applyAlignment="1">
      <alignment vertical="top" wrapText="1"/>
    </xf>
    <xf numFmtId="4" fontId="15" fillId="6" borderId="0" xfId="0" applyNumberFormat="1" applyFont="1" applyFill="1" applyAlignment="1">
      <alignment vertical="top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vertical="center" wrapText="1"/>
    </xf>
    <xf numFmtId="4" fontId="10" fillId="6" borderId="2" xfId="0" applyNumberFormat="1" applyFont="1" applyFill="1" applyBorder="1" applyAlignment="1">
      <alignment vertical="center" wrapText="1"/>
    </xf>
    <xf numFmtId="4" fontId="8" fillId="7" borderId="2" xfId="0" applyNumberFormat="1" applyFont="1" applyFill="1" applyBorder="1" applyAlignment="1">
      <alignment vertical="center" wrapText="1"/>
    </xf>
    <xf numFmtId="0" fontId="5" fillId="6" borderId="0" xfId="0" applyFont="1" applyFill="1" applyAlignment="1">
      <alignment vertical="top" wrapText="1"/>
    </xf>
    <xf numFmtId="49" fontId="7" fillId="6" borderId="17" xfId="0" applyNumberFormat="1" applyFont="1" applyFill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49" fontId="7" fillId="6" borderId="5" xfId="0" applyNumberFormat="1" applyFont="1" applyFill="1" applyBorder="1" applyAlignment="1">
      <alignment horizontal="center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49" fontId="7" fillId="6" borderId="4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2" fontId="5" fillId="6" borderId="0" xfId="0" applyNumberFormat="1" applyFont="1" applyFill="1" applyAlignment="1">
      <alignment vertical="top" wrapText="1"/>
    </xf>
    <xf numFmtId="2" fontId="13" fillId="6" borderId="0" xfId="0" applyNumberFormat="1" applyFont="1" applyFill="1" applyAlignment="1">
      <alignment vertical="top" wrapText="1"/>
    </xf>
    <xf numFmtId="0" fontId="5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9" fillId="6" borderId="4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</cellXfs>
  <cellStyles count="29">
    <cellStyle name="br" xfId="11"/>
    <cellStyle name="col" xfId="12"/>
    <cellStyle name="Normal_data" xfId="1"/>
    <cellStyle name="style0" xfId="13"/>
    <cellStyle name="td" xfId="14"/>
    <cellStyle name="tr" xfId="15"/>
    <cellStyle name="xl21" xfId="16"/>
    <cellStyle name="xl22" xfId="8"/>
    <cellStyle name="xl23" xfId="5"/>
    <cellStyle name="xl24" xfId="17"/>
    <cellStyle name="xl25" xfId="18"/>
    <cellStyle name="xl26" xfId="19"/>
    <cellStyle name="xl27" xfId="20"/>
    <cellStyle name="xl28" xfId="4"/>
    <cellStyle name="xl29" xfId="7"/>
    <cellStyle name="xl30" xfId="21"/>
    <cellStyle name="xl31" xfId="2"/>
    <cellStyle name="xl31 2" xfId="9"/>
    <cellStyle name="xl32" xfId="22"/>
    <cellStyle name="xl33" xfId="10"/>
    <cellStyle name="xl34" xfId="23"/>
    <cellStyle name="xl35" xfId="3"/>
    <cellStyle name="xl36" xfId="24"/>
    <cellStyle name="xl37" xfId="25"/>
    <cellStyle name="xl38" xfId="26"/>
    <cellStyle name="xl39" xfId="27"/>
    <cellStyle name="Обычный" xfId="0" builtinId="0"/>
    <cellStyle name="Обычный 2" xfId="6"/>
    <cellStyle name="Обычный 3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view="pageBreakPreview" topLeftCell="A36" zoomScale="90" zoomScaleNormal="90" zoomScaleSheetLayoutView="90" workbookViewId="0">
      <selection activeCell="E53" sqref="E53"/>
    </sheetView>
  </sheetViews>
  <sheetFormatPr defaultRowHeight="18.75" x14ac:dyDescent="0.2"/>
  <cols>
    <col min="1" max="1" width="9.6640625" style="2" customWidth="1"/>
    <col min="2" max="2" width="30.33203125" style="2" customWidth="1"/>
    <col min="3" max="3" width="53.83203125" style="2" customWidth="1"/>
    <col min="4" max="4" width="14.33203125" style="2" customWidth="1"/>
    <col min="5" max="5" width="15.33203125" style="2" customWidth="1"/>
    <col min="6" max="6" width="28" style="2" customWidth="1"/>
    <col min="7" max="7" width="27.83203125" style="2" customWidth="1"/>
    <col min="8" max="8" width="25.83203125" style="2" customWidth="1"/>
    <col min="9" max="12" width="29.1640625" style="1" customWidth="1"/>
    <col min="13" max="16384" width="9.33203125" style="2"/>
  </cols>
  <sheetData>
    <row r="1" spans="1:12" s="9" customFormat="1" ht="49.5" customHeight="1" x14ac:dyDescent="0.2">
      <c r="A1" s="45" t="s">
        <v>53</v>
      </c>
      <c r="B1" s="45"/>
      <c r="C1" s="45"/>
      <c r="D1" s="45"/>
      <c r="E1" s="45"/>
      <c r="F1" s="45"/>
      <c r="G1" s="45"/>
      <c r="H1" s="45"/>
      <c r="I1" s="8"/>
      <c r="J1" s="8"/>
      <c r="K1" s="8"/>
      <c r="L1" s="8"/>
    </row>
    <row r="2" spans="1:12" s="9" customFormat="1" x14ac:dyDescent="0.2">
      <c r="I2" s="8"/>
      <c r="J2" s="8"/>
      <c r="K2" s="8"/>
      <c r="L2" s="8"/>
    </row>
    <row r="3" spans="1:12" s="9" customFormat="1" x14ac:dyDescent="0.2">
      <c r="A3" s="38" t="s">
        <v>11</v>
      </c>
      <c r="B3" s="38"/>
      <c r="C3" s="38"/>
      <c r="D3" s="38"/>
      <c r="E3" s="38"/>
      <c r="F3" s="38"/>
      <c r="G3" s="38"/>
      <c r="H3" s="38"/>
      <c r="I3" s="8"/>
      <c r="J3" s="8"/>
      <c r="K3" s="8"/>
      <c r="L3" s="8"/>
    </row>
    <row r="4" spans="1:12" s="9" customFormat="1" x14ac:dyDescent="0.2">
      <c r="A4" s="42" t="s">
        <v>12</v>
      </c>
      <c r="B4" s="42"/>
      <c r="C4" s="43" t="s">
        <v>18</v>
      </c>
      <c r="D4" s="43"/>
      <c r="E4" s="44"/>
      <c r="F4" s="51" t="s">
        <v>52</v>
      </c>
      <c r="G4" s="51">
        <v>46023</v>
      </c>
      <c r="H4" s="51">
        <v>46388</v>
      </c>
      <c r="I4" s="8"/>
      <c r="J4" s="8"/>
      <c r="K4" s="8"/>
      <c r="L4" s="8"/>
    </row>
    <row r="5" spans="1:12" s="9" customFormat="1" x14ac:dyDescent="0.2">
      <c r="A5" s="42"/>
      <c r="B5" s="42"/>
      <c r="C5" s="45"/>
      <c r="D5" s="45"/>
      <c r="E5" s="46"/>
      <c r="F5" s="49"/>
      <c r="G5" s="49"/>
      <c r="H5" s="49"/>
      <c r="I5" s="8"/>
      <c r="J5" s="8"/>
      <c r="K5" s="8"/>
      <c r="L5" s="8"/>
    </row>
    <row r="6" spans="1:12" s="9" customFormat="1" x14ac:dyDescent="0.2">
      <c r="A6" s="42"/>
      <c r="B6" s="42"/>
      <c r="C6" s="38"/>
      <c r="D6" s="38"/>
      <c r="E6" s="47"/>
      <c r="F6" s="50"/>
      <c r="G6" s="50"/>
      <c r="H6" s="50"/>
      <c r="I6" s="8"/>
      <c r="J6" s="8"/>
      <c r="K6" s="8"/>
      <c r="L6" s="8"/>
    </row>
    <row r="7" spans="1:12" s="9" customFormat="1" x14ac:dyDescent="0.2">
      <c r="A7" s="29"/>
      <c r="B7" s="31"/>
      <c r="C7" s="29"/>
      <c r="D7" s="36"/>
      <c r="E7" s="31"/>
      <c r="F7" s="7"/>
      <c r="G7" s="13"/>
      <c r="H7" s="13"/>
      <c r="I7" s="8"/>
      <c r="J7" s="8"/>
      <c r="K7" s="8"/>
      <c r="L7" s="8"/>
    </row>
    <row r="8" spans="1:12" s="9" customFormat="1" x14ac:dyDescent="0.2">
      <c r="A8" s="29"/>
      <c r="B8" s="31"/>
      <c r="C8" s="29"/>
      <c r="D8" s="36"/>
      <c r="E8" s="31"/>
      <c r="F8" s="7"/>
      <c r="G8" s="13"/>
      <c r="H8" s="13"/>
      <c r="I8" s="8"/>
      <c r="J8" s="8"/>
      <c r="K8" s="8"/>
      <c r="L8" s="8"/>
    </row>
    <row r="9" spans="1:12" s="9" customFormat="1" x14ac:dyDescent="0.2">
      <c r="A9" s="29"/>
      <c r="B9" s="31"/>
      <c r="C9" s="29"/>
      <c r="D9" s="36"/>
      <c r="E9" s="31"/>
      <c r="F9" s="7"/>
      <c r="G9" s="13"/>
      <c r="H9" s="13"/>
      <c r="I9" s="8"/>
      <c r="J9" s="8"/>
      <c r="K9" s="8"/>
      <c r="L9" s="8"/>
    </row>
    <row r="10" spans="1:12" s="9" customFormat="1" x14ac:dyDescent="0.2">
      <c r="A10" s="29"/>
      <c r="B10" s="31"/>
      <c r="C10" s="29"/>
      <c r="D10" s="36"/>
      <c r="E10" s="31"/>
      <c r="F10" s="7"/>
      <c r="G10" s="13"/>
      <c r="H10" s="13"/>
      <c r="I10" s="8"/>
      <c r="J10" s="8"/>
      <c r="K10" s="8"/>
      <c r="L10" s="8"/>
    </row>
    <row r="11" spans="1:12" s="9" customFormat="1" x14ac:dyDescent="0.2">
      <c r="A11" s="39" t="s">
        <v>15</v>
      </c>
      <c r="B11" s="40"/>
      <c r="C11" s="40"/>
      <c r="D11" s="40"/>
      <c r="E11" s="41"/>
      <c r="F11" s="14">
        <f>SUM(F7:F10)</f>
        <v>0</v>
      </c>
      <c r="G11" s="14">
        <f>SUM(G7:G10)</f>
        <v>0</v>
      </c>
      <c r="H11" s="14">
        <f>SUM(H7:H10)</f>
        <v>0</v>
      </c>
      <c r="I11" s="8"/>
      <c r="J11" s="8"/>
      <c r="K11" s="8"/>
      <c r="L11" s="8"/>
    </row>
    <row r="12" spans="1:12" s="9" customFormat="1" x14ac:dyDescent="0.2">
      <c r="I12" s="8"/>
      <c r="J12" s="8"/>
      <c r="K12" s="8"/>
      <c r="L12" s="8"/>
    </row>
    <row r="13" spans="1:12" s="9" customFormat="1" ht="39" customHeight="1" x14ac:dyDescent="0.2">
      <c r="A13" s="38" t="s">
        <v>10</v>
      </c>
      <c r="B13" s="38"/>
      <c r="C13" s="38"/>
      <c r="D13" s="38"/>
      <c r="E13" s="38"/>
      <c r="F13" s="38"/>
      <c r="G13" s="38"/>
      <c r="H13" s="38"/>
      <c r="I13" s="8"/>
      <c r="J13" s="8"/>
      <c r="K13" s="8"/>
      <c r="L13" s="8"/>
    </row>
    <row r="14" spans="1:12" s="9" customFormat="1" x14ac:dyDescent="0.2">
      <c r="A14" s="42" t="s">
        <v>8</v>
      </c>
      <c r="B14" s="42"/>
      <c r="C14" s="42" t="s">
        <v>9</v>
      </c>
      <c r="D14" s="43" t="s">
        <v>16</v>
      </c>
      <c r="E14" s="44"/>
      <c r="F14" s="48" t="s">
        <v>54</v>
      </c>
      <c r="G14" s="48" t="s">
        <v>39</v>
      </c>
      <c r="H14" s="48" t="s">
        <v>55</v>
      </c>
      <c r="I14" s="8"/>
      <c r="J14" s="8"/>
      <c r="K14" s="8"/>
      <c r="L14" s="8"/>
    </row>
    <row r="15" spans="1:12" s="9" customFormat="1" x14ac:dyDescent="0.2">
      <c r="A15" s="42"/>
      <c r="B15" s="42"/>
      <c r="C15" s="42"/>
      <c r="D15" s="45"/>
      <c r="E15" s="46"/>
      <c r="F15" s="49"/>
      <c r="G15" s="49"/>
      <c r="H15" s="49"/>
      <c r="I15" s="8"/>
      <c r="J15" s="8"/>
      <c r="K15" s="8"/>
      <c r="L15" s="8"/>
    </row>
    <row r="16" spans="1:12" s="9" customFormat="1" x14ac:dyDescent="0.2">
      <c r="A16" s="42"/>
      <c r="B16" s="42"/>
      <c r="C16" s="42"/>
      <c r="D16" s="38"/>
      <c r="E16" s="47"/>
      <c r="F16" s="50"/>
      <c r="G16" s="50"/>
      <c r="H16" s="50"/>
      <c r="I16" s="8"/>
      <c r="J16" s="8"/>
      <c r="K16" s="8"/>
      <c r="L16" s="8"/>
    </row>
    <row r="17" spans="1:12" s="9" customFormat="1" ht="59.25" customHeight="1" x14ac:dyDescent="0.2">
      <c r="A17" s="29" t="s">
        <v>48</v>
      </c>
      <c r="B17" s="31"/>
      <c r="C17" s="6" t="s">
        <v>27</v>
      </c>
      <c r="D17" s="32"/>
      <c r="E17" s="32"/>
      <c r="F17" s="7">
        <v>42356000</v>
      </c>
      <c r="G17" s="7">
        <v>42836000</v>
      </c>
      <c r="H17" s="7">
        <v>55519000</v>
      </c>
      <c r="I17" s="8"/>
      <c r="J17" s="8"/>
      <c r="K17" s="8"/>
      <c r="L17" s="8"/>
    </row>
    <row r="18" spans="1:12" s="9" customFormat="1" ht="178.5" customHeight="1" x14ac:dyDescent="0.2">
      <c r="A18" s="29" t="s">
        <v>41</v>
      </c>
      <c r="B18" s="31"/>
      <c r="C18" s="6" t="s">
        <v>28</v>
      </c>
      <c r="D18" s="32"/>
      <c r="E18" s="32"/>
      <c r="F18" s="7">
        <v>0</v>
      </c>
      <c r="G18" s="7">
        <v>0</v>
      </c>
      <c r="H18" s="7">
        <v>0</v>
      </c>
      <c r="I18" s="8"/>
      <c r="J18" s="8"/>
      <c r="K18" s="8"/>
      <c r="L18" s="8"/>
    </row>
    <row r="19" spans="1:12" s="9" customFormat="1" ht="93.75" customHeight="1" x14ac:dyDescent="0.2">
      <c r="A19" s="29" t="s">
        <v>49</v>
      </c>
      <c r="B19" s="31"/>
      <c r="C19" s="6" t="s">
        <v>29</v>
      </c>
      <c r="D19" s="32"/>
      <c r="E19" s="33"/>
      <c r="F19" s="7">
        <v>856000</v>
      </c>
      <c r="G19" s="7">
        <v>895000</v>
      </c>
      <c r="H19" s="7">
        <v>930000</v>
      </c>
      <c r="I19" s="8"/>
      <c r="J19" s="8"/>
      <c r="K19" s="8"/>
      <c r="L19" s="8"/>
    </row>
    <row r="20" spans="1:12" s="9" customFormat="1" ht="135.75" customHeight="1" x14ac:dyDescent="0.2">
      <c r="A20" s="29" t="s">
        <v>30</v>
      </c>
      <c r="B20" s="31"/>
      <c r="C20" s="6" t="s">
        <v>31</v>
      </c>
      <c r="D20" s="32"/>
      <c r="E20" s="33"/>
      <c r="F20" s="7">
        <v>556000</v>
      </c>
      <c r="G20" s="7">
        <v>569000</v>
      </c>
      <c r="H20" s="7">
        <v>609000</v>
      </c>
      <c r="I20" s="8"/>
      <c r="J20" s="8"/>
      <c r="K20" s="8"/>
      <c r="L20" s="8"/>
    </row>
    <row r="21" spans="1:12" s="9" customFormat="1" ht="68.25" customHeight="1" x14ac:dyDescent="0.2">
      <c r="A21" s="29" t="s">
        <v>42</v>
      </c>
      <c r="B21" s="30"/>
      <c r="C21" s="6" t="s">
        <v>32</v>
      </c>
      <c r="D21" s="29"/>
      <c r="E21" s="30"/>
      <c r="F21" s="7">
        <v>1273000</v>
      </c>
      <c r="G21" s="7">
        <v>1273000</v>
      </c>
      <c r="H21" s="7">
        <v>1273000</v>
      </c>
      <c r="I21" s="8"/>
      <c r="J21" s="8"/>
      <c r="K21" s="8"/>
      <c r="L21" s="8"/>
    </row>
    <row r="22" spans="1:12" s="9" customFormat="1" ht="148.5" customHeight="1" x14ac:dyDescent="0.2">
      <c r="A22" s="32" t="s">
        <v>43</v>
      </c>
      <c r="B22" s="34"/>
      <c r="C22" s="10" t="s">
        <v>44</v>
      </c>
      <c r="D22" s="32"/>
      <c r="E22" s="34"/>
      <c r="F22" s="7">
        <v>1048000</v>
      </c>
      <c r="G22" s="7">
        <v>1313000</v>
      </c>
      <c r="H22" s="7">
        <v>1364000</v>
      </c>
      <c r="I22" s="8"/>
      <c r="J22" s="8"/>
      <c r="K22" s="8"/>
      <c r="L22" s="8"/>
    </row>
    <row r="23" spans="1:12" s="9" customFormat="1" ht="63" customHeight="1" x14ac:dyDescent="0.2">
      <c r="A23" s="27" t="s">
        <v>45</v>
      </c>
      <c r="B23" s="28"/>
      <c r="C23" s="11" t="s">
        <v>46</v>
      </c>
      <c r="D23" s="27"/>
      <c r="E23" s="28"/>
      <c r="F23" s="7">
        <v>16000</v>
      </c>
      <c r="G23" s="7">
        <v>22000</v>
      </c>
      <c r="H23" s="7">
        <v>23000</v>
      </c>
      <c r="I23" s="8"/>
      <c r="J23" s="8"/>
      <c r="K23" s="8"/>
      <c r="L23" s="8"/>
    </row>
    <row r="24" spans="1:12" s="9" customFormat="1" ht="150.75" customHeight="1" x14ac:dyDescent="0.2">
      <c r="A24" s="29" t="s">
        <v>47</v>
      </c>
      <c r="B24" s="30"/>
      <c r="C24" s="6" t="s">
        <v>33</v>
      </c>
      <c r="D24" s="29"/>
      <c r="E24" s="30"/>
      <c r="F24" s="7">
        <v>289000</v>
      </c>
      <c r="G24" s="7">
        <v>268000</v>
      </c>
      <c r="H24" s="7">
        <v>240000</v>
      </c>
      <c r="I24" s="8"/>
      <c r="J24" s="8"/>
      <c r="K24" s="8"/>
      <c r="L24" s="8"/>
    </row>
    <row r="25" spans="1:12" ht="206.25" x14ac:dyDescent="0.2">
      <c r="A25" s="29" t="s">
        <v>23</v>
      </c>
      <c r="B25" s="31"/>
      <c r="C25" s="12" t="s">
        <v>56</v>
      </c>
      <c r="D25" s="36"/>
      <c r="E25" s="31"/>
      <c r="F25" s="7">
        <v>1269886444.77</v>
      </c>
      <c r="G25" s="7">
        <v>849401789.00999999</v>
      </c>
      <c r="H25" s="7">
        <v>830127262.36000001</v>
      </c>
    </row>
    <row r="26" spans="1:12" ht="39.75" customHeight="1" x14ac:dyDescent="0.2">
      <c r="A26" s="37" t="s">
        <v>14</v>
      </c>
      <c r="B26" s="37"/>
      <c r="C26" s="37"/>
      <c r="D26" s="37"/>
      <c r="E26" s="37"/>
      <c r="F26" s="15">
        <f>SUM(F17:F25)</f>
        <v>1316280444.77</v>
      </c>
      <c r="G26" s="15">
        <f t="shared" ref="G26:H26" si="0">SUM(G17:G25)</f>
        <v>896577789.00999999</v>
      </c>
      <c r="H26" s="15">
        <f t="shared" si="0"/>
        <v>890085262.36000001</v>
      </c>
    </row>
    <row r="27" spans="1:12" ht="39" customHeight="1" x14ac:dyDescent="0.2">
      <c r="A27" s="37" t="s">
        <v>17</v>
      </c>
      <c r="B27" s="37"/>
      <c r="C27" s="37"/>
      <c r="D27" s="37"/>
      <c r="E27" s="37"/>
      <c r="F27" s="15">
        <f>F11+F26</f>
        <v>1316280444.77</v>
      </c>
      <c r="G27" s="15">
        <f>G11+G26</f>
        <v>896577789.00999999</v>
      </c>
      <c r="H27" s="15">
        <f>H11+H26</f>
        <v>890085262.36000001</v>
      </c>
    </row>
    <row r="28" spans="1:12" s="9" customFormat="1" ht="20.25" customHeight="1" x14ac:dyDescent="0.2">
      <c r="F28" s="20"/>
      <c r="G28" s="20"/>
      <c r="H28" s="20"/>
      <c r="I28" s="8"/>
      <c r="J28" s="8"/>
      <c r="K28" s="8"/>
      <c r="L28" s="8"/>
    </row>
    <row r="29" spans="1:12" s="9" customFormat="1" ht="36" customHeight="1" x14ac:dyDescent="0.2">
      <c r="A29" s="38" t="s">
        <v>6</v>
      </c>
      <c r="B29" s="38"/>
      <c r="C29" s="38"/>
      <c r="D29" s="38"/>
      <c r="E29" s="38"/>
      <c r="F29" s="38"/>
      <c r="G29" s="38"/>
      <c r="H29" s="38"/>
      <c r="I29" s="8"/>
      <c r="J29" s="8"/>
      <c r="K29" s="8"/>
      <c r="L29" s="8"/>
    </row>
    <row r="30" spans="1:12" s="9" customFormat="1" ht="56.25" x14ac:dyDescent="0.2">
      <c r="A30" s="21" t="s">
        <v>4</v>
      </c>
      <c r="B30" s="21" t="s">
        <v>5</v>
      </c>
      <c r="C30" s="21" t="s">
        <v>0</v>
      </c>
      <c r="D30" s="21" t="s">
        <v>1</v>
      </c>
      <c r="E30" s="21" t="s">
        <v>2</v>
      </c>
      <c r="F30" s="22" t="s">
        <v>26</v>
      </c>
      <c r="G30" s="21" t="s">
        <v>50</v>
      </c>
      <c r="H30" s="21" t="s">
        <v>57</v>
      </c>
      <c r="I30" s="8"/>
      <c r="J30" s="8"/>
      <c r="K30" s="8"/>
      <c r="L30" s="8"/>
    </row>
    <row r="31" spans="1:12" s="9" customFormat="1" ht="49.5" customHeight="1" x14ac:dyDescent="0.2">
      <c r="A31" s="35" t="s">
        <v>20</v>
      </c>
      <c r="B31" s="35"/>
      <c r="C31" s="35"/>
      <c r="D31" s="35"/>
      <c r="E31" s="35"/>
      <c r="F31" s="35"/>
      <c r="G31" s="35"/>
      <c r="H31" s="35"/>
      <c r="I31" s="8"/>
      <c r="J31" s="8"/>
      <c r="K31" s="8"/>
      <c r="L31" s="8"/>
    </row>
    <row r="32" spans="1:12" s="9" customFormat="1" ht="51.75" customHeight="1" x14ac:dyDescent="0.2">
      <c r="A32" s="54" t="s">
        <v>40</v>
      </c>
      <c r="B32" s="54"/>
      <c r="C32" s="54"/>
      <c r="D32" s="54"/>
      <c r="E32" s="54"/>
      <c r="F32" s="54"/>
      <c r="G32" s="54"/>
      <c r="H32" s="54"/>
      <c r="I32" s="8"/>
      <c r="J32" s="8"/>
      <c r="K32" s="8"/>
      <c r="L32" s="8"/>
    </row>
    <row r="33" spans="1:12" s="19" customFormat="1" ht="56.25" x14ac:dyDescent="0.2">
      <c r="A33" s="16" t="s">
        <v>19</v>
      </c>
      <c r="B33" s="16" t="s">
        <v>58</v>
      </c>
      <c r="C33" s="12" t="s">
        <v>59</v>
      </c>
      <c r="D33" s="16" t="s">
        <v>21</v>
      </c>
      <c r="E33" s="16" t="s">
        <v>34</v>
      </c>
      <c r="F33" s="17">
        <v>0</v>
      </c>
      <c r="G33" s="17">
        <v>50505050.509999998</v>
      </c>
      <c r="H33" s="17">
        <v>0</v>
      </c>
      <c r="I33" s="18"/>
      <c r="J33" s="18"/>
      <c r="K33" s="18"/>
      <c r="L33" s="18"/>
    </row>
    <row r="34" spans="1:12" s="4" customFormat="1" ht="136.5" customHeight="1" x14ac:dyDescent="0.2">
      <c r="A34" s="16" t="s">
        <v>19</v>
      </c>
      <c r="B34" s="16" t="s">
        <v>60</v>
      </c>
      <c r="C34" s="12" t="s">
        <v>51</v>
      </c>
      <c r="D34" s="16" t="s">
        <v>21</v>
      </c>
      <c r="E34" s="16" t="s">
        <v>35</v>
      </c>
      <c r="F34" s="17">
        <v>505050505.05000001</v>
      </c>
      <c r="G34" s="17">
        <v>0</v>
      </c>
      <c r="H34" s="17">
        <v>0</v>
      </c>
      <c r="I34" s="3"/>
      <c r="J34" s="3"/>
      <c r="K34" s="3"/>
      <c r="L34" s="3"/>
    </row>
    <row r="35" spans="1:12" s="4" customFormat="1" ht="147.75" customHeight="1" x14ac:dyDescent="0.2">
      <c r="A35" s="16" t="s">
        <v>19</v>
      </c>
      <c r="B35" s="16" t="s">
        <v>61</v>
      </c>
      <c r="C35" s="12" t="s">
        <v>22</v>
      </c>
      <c r="D35" s="16" t="s">
        <v>21</v>
      </c>
      <c r="E35" s="16" t="s">
        <v>35</v>
      </c>
      <c r="F35" s="17">
        <v>28366864.190000001</v>
      </c>
      <c r="G35" s="17">
        <v>33162183.940000001</v>
      </c>
      <c r="H35" s="17">
        <v>45894346.130000003</v>
      </c>
      <c r="I35" s="3"/>
      <c r="J35" s="3"/>
      <c r="K35" s="3"/>
      <c r="L35" s="3"/>
    </row>
    <row r="36" spans="1:12" s="4" customFormat="1" ht="37.5" x14ac:dyDescent="0.2">
      <c r="A36" s="16" t="s">
        <v>19</v>
      </c>
      <c r="B36" s="16" t="s">
        <v>62</v>
      </c>
      <c r="C36" s="12" t="s">
        <v>24</v>
      </c>
      <c r="D36" s="16" t="s">
        <v>21</v>
      </c>
      <c r="E36" s="16" t="s">
        <v>35</v>
      </c>
      <c r="F36" s="17">
        <v>5200000</v>
      </c>
      <c r="G36" s="17">
        <v>5434000</v>
      </c>
      <c r="H36" s="17">
        <v>5678530</v>
      </c>
      <c r="I36" s="3"/>
      <c r="J36" s="3"/>
      <c r="K36" s="3"/>
      <c r="L36" s="3"/>
    </row>
    <row r="37" spans="1:12" s="4" customFormat="1" ht="75" x14ac:dyDescent="0.2">
      <c r="A37" s="16" t="s">
        <v>19</v>
      </c>
      <c r="B37" s="16" t="s">
        <v>63</v>
      </c>
      <c r="C37" s="12" t="s">
        <v>22</v>
      </c>
      <c r="D37" s="16" t="s">
        <v>21</v>
      </c>
      <c r="E37" s="16" t="s">
        <v>35</v>
      </c>
      <c r="F37" s="17">
        <v>50505050.509999998</v>
      </c>
      <c r="G37" s="17">
        <v>50505050.509999998</v>
      </c>
      <c r="H37" s="17">
        <v>50505050.509999998</v>
      </c>
      <c r="I37" s="3"/>
      <c r="J37" s="3"/>
      <c r="K37" s="3"/>
      <c r="L37" s="3"/>
    </row>
    <row r="38" spans="1:12" s="4" customFormat="1" ht="75" x14ac:dyDescent="0.2">
      <c r="A38" s="16" t="s">
        <v>19</v>
      </c>
      <c r="B38" s="16" t="s">
        <v>63</v>
      </c>
      <c r="C38" s="12" t="s">
        <v>22</v>
      </c>
      <c r="D38" s="16" t="s">
        <v>21</v>
      </c>
      <c r="E38" s="16" t="s">
        <v>36</v>
      </c>
      <c r="F38" s="17">
        <v>727158025.01999998</v>
      </c>
      <c r="G38" s="17">
        <v>756971504.04999995</v>
      </c>
      <c r="H38" s="17">
        <v>788007335.72000003</v>
      </c>
      <c r="I38" s="5"/>
      <c r="J38" s="3"/>
      <c r="K38" s="3"/>
      <c r="L38" s="3"/>
    </row>
    <row r="39" spans="1:12" ht="31.5" customHeight="1" x14ac:dyDescent="0.2">
      <c r="A39" s="55" t="s">
        <v>7</v>
      </c>
      <c r="B39" s="56"/>
      <c r="C39" s="56"/>
      <c r="D39" s="56"/>
      <c r="E39" s="57"/>
      <c r="F39" s="23">
        <f>SUM(F33:F38)</f>
        <v>1316280444.77</v>
      </c>
      <c r="G39" s="23">
        <f t="shared" ref="G39:H39" si="1">SUM(G33:G38)</f>
        <v>896577789.00999999</v>
      </c>
      <c r="H39" s="23">
        <f t="shared" si="1"/>
        <v>890085262.36000001</v>
      </c>
    </row>
    <row r="40" spans="1:12" ht="33" customHeight="1" x14ac:dyDescent="0.2">
      <c r="A40" s="58" t="s">
        <v>3</v>
      </c>
      <c r="B40" s="58"/>
      <c r="C40" s="58"/>
      <c r="D40" s="58"/>
      <c r="E40" s="58"/>
      <c r="F40" s="24">
        <f>F39</f>
        <v>1316280444.77</v>
      </c>
      <c r="G40" s="24">
        <f t="shared" ref="G40:H40" si="2">G39</f>
        <v>896577789.00999999</v>
      </c>
      <c r="H40" s="24">
        <f t="shared" si="2"/>
        <v>890085262.36000001</v>
      </c>
    </row>
    <row r="41" spans="1:12" ht="52.5" customHeight="1" x14ac:dyDescent="0.2">
      <c r="A41" s="59" t="s">
        <v>25</v>
      </c>
      <c r="B41" s="60"/>
      <c r="C41" s="60"/>
      <c r="D41" s="60"/>
      <c r="E41" s="61"/>
      <c r="F41" s="24">
        <f>F27</f>
        <v>1316280444.77</v>
      </c>
      <c r="G41" s="24">
        <f>G27</f>
        <v>896577789.00999999</v>
      </c>
      <c r="H41" s="24">
        <f>H27</f>
        <v>890085262.36000001</v>
      </c>
    </row>
    <row r="42" spans="1:12" ht="28.5" customHeight="1" x14ac:dyDescent="0.2">
      <c r="A42" s="39" t="s">
        <v>13</v>
      </c>
      <c r="B42" s="40"/>
      <c r="C42" s="40"/>
      <c r="D42" s="40"/>
      <c r="E42" s="41"/>
      <c r="F42" s="25">
        <f>F40</f>
        <v>1316280444.77</v>
      </c>
      <c r="G42" s="25">
        <f t="shared" ref="G42:H42" si="3">G40</f>
        <v>896577789.00999999</v>
      </c>
      <c r="H42" s="25">
        <f t="shared" si="3"/>
        <v>890085262.36000001</v>
      </c>
    </row>
    <row r="43" spans="1:12" x14ac:dyDescent="0.2">
      <c r="A43" s="9"/>
      <c r="B43" s="9"/>
      <c r="C43" s="9"/>
      <c r="D43" s="9"/>
      <c r="E43" s="9"/>
      <c r="F43" s="9"/>
      <c r="G43" s="9"/>
      <c r="H43" s="9"/>
    </row>
    <row r="44" spans="1:12" x14ac:dyDescent="0.2">
      <c r="A44" s="9"/>
      <c r="B44" s="9"/>
      <c r="C44" s="9"/>
      <c r="D44" s="9"/>
      <c r="E44" s="9"/>
      <c r="F44" s="8"/>
      <c r="G44" s="9"/>
      <c r="H44" s="9"/>
    </row>
    <row r="45" spans="1:12" x14ac:dyDescent="0.2">
      <c r="A45" s="9"/>
      <c r="B45" s="9"/>
      <c r="C45" s="9"/>
      <c r="D45" s="9"/>
      <c r="E45" s="9"/>
      <c r="F45" s="9"/>
      <c r="G45" s="9"/>
      <c r="H45" s="9"/>
    </row>
    <row r="46" spans="1:12" ht="51.75" customHeight="1" x14ac:dyDescent="0.2">
      <c r="A46" s="9"/>
      <c r="B46" s="52" t="s">
        <v>38</v>
      </c>
      <c r="C46" s="53"/>
      <c r="D46" s="9"/>
      <c r="E46" s="9"/>
      <c r="F46" s="26"/>
      <c r="G46" s="26" t="s">
        <v>37</v>
      </c>
      <c r="H46" s="9"/>
    </row>
    <row r="47" spans="1:12" x14ac:dyDescent="0.2">
      <c r="A47" s="9"/>
      <c r="B47" s="9"/>
      <c r="C47" s="9"/>
      <c r="D47" s="9"/>
      <c r="E47" s="9"/>
      <c r="F47" s="9"/>
      <c r="G47" s="9"/>
      <c r="H47" s="9"/>
    </row>
  </sheetData>
  <mergeCells count="51">
    <mergeCell ref="B46:C46"/>
    <mergeCell ref="A32:H32"/>
    <mergeCell ref="A39:E39"/>
    <mergeCell ref="A40:E40"/>
    <mergeCell ref="A41:E41"/>
    <mergeCell ref="A42:E42"/>
    <mergeCell ref="A1:H1"/>
    <mergeCell ref="A3:H3"/>
    <mergeCell ref="A4:B6"/>
    <mergeCell ref="C4:E6"/>
    <mergeCell ref="F4:F6"/>
    <mergeCell ref="G4:G6"/>
    <mergeCell ref="H4:H6"/>
    <mergeCell ref="A7:B7"/>
    <mergeCell ref="C7:E7"/>
    <mergeCell ref="A8:B8"/>
    <mergeCell ref="C8:E8"/>
    <mergeCell ref="A9:B9"/>
    <mergeCell ref="C9:E9"/>
    <mergeCell ref="A10:B10"/>
    <mergeCell ref="C10:E10"/>
    <mergeCell ref="A11:E11"/>
    <mergeCell ref="A13:H13"/>
    <mergeCell ref="A14:B16"/>
    <mergeCell ref="C14:C16"/>
    <mergeCell ref="D14:E16"/>
    <mergeCell ref="F14:F16"/>
    <mergeCell ref="G14:G16"/>
    <mergeCell ref="H14:H16"/>
    <mergeCell ref="A31:H31"/>
    <mergeCell ref="A25:B25"/>
    <mergeCell ref="D25:E25"/>
    <mergeCell ref="A26:E26"/>
    <mergeCell ref="A27:E27"/>
    <mergeCell ref="A29:H29"/>
    <mergeCell ref="A17:B17"/>
    <mergeCell ref="D17:E17"/>
    <mergeCell ref="A18:B18"/>
    <mergeCell ref="D18:E18"/>
    <mergeCell ref="A19:B19"/>
    <mergeCell ref="D19:E19"/>
    <mergeCell ref="A23:B23"/>
    <mergeCell ref="D23:E23"/>
    <mergeCell ref="A24:B24"/>
    <mergeCell ref="D24:E24"/>
    <mergeCell ref="A20:B20"/>
    <mergeCell ref="D20:E20"/>
    <mergeCell ref="A21:B21"/>
    <mergeCell ref="D21:E21"/>
    <mergeCell ref="A22:B22"/>
    <mergeCell ref="D22:E22"/>
  </mergeCells>
  <printOptions horizontalCentered="1"/>
  <pageMargins left="0.59055118110236227" right="0.39370078740157483" top="0.86614173228346458" bottom="0.39370078740157483" header="0.31496062992125984" footer="0.31496062992125984"/>
  <pageSetup paperSize="9" scale="50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 (БГСН)</vt:lpstr>
      <vt:lpstr>'Расходы дорожного фонда (БГСН)'!Заголовки_для_печати</vt:lpstr>
      <vt:lpstr>'Расходы дорожного фонда (БГСН)'!Область_печати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Анна В. Цурган</cp:lastModifiedBy>
  <cp:lastPrinted>2024-11-14T14:50:30Z</cp:lastPrinted>
  <dcterms:created xsi:type="dcterms:W3CDTF">2006-09-16T00:00:00Z</dcterms:created>
  <dcterms:modified xsi:type="dcterms:W3CDTF">2024-11-14T14:50:31Z</dcterms:modified>
</cp:coreProperties>
</file>