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МП" sheetId="1" r:id="rId1"/>
    <sheet name="МП (свод)" sheetId="2" r:id="rId2"/>
    <sheet name="001" sheetId="5" r:id="rId3"/>
    <sheet name="002" sheetId="6" r:id="rId4"/>
    <sheet name="003" sheetId="7" r:id="rId5"/>
    <sheet name="004" sheetId="11" r:id="rId6"/>
    <sheet name="005" sheetId="12" r:id="rId7"/>
    <sheet name="006" sheetId="3" r:id="rId8"/>
    <sheet name="008" sheetId="8" r:id="rId9"/>
    <sheet name="009" sheetId="13" r:id="rId10"/>
    <sheet name="012" sheetId="9" r:id="rId11"/>
    <sheet name="014" sheetId="4" r:id="rId12"/>
    <sheet name="015" sheetId="10" r:id="rId13"/>
  </sheets>
  <definedNames>
    <definedName name="_xlnm.Print_Area" localSheetId="6">'005'!$A$1:$J$21</definedName>
  </definedNames>
  <calcPr calcId="145621" iterate="1"/>
</workbook>
</file>

<file path=xl/calcChain.xml><?xml version="1.0" encoding="utf-8"?>
<calcChain xmlns="http://schemas.openxmlformats.org/spreadsheetml/2006/main">
  <c r="J19" i="2" l="1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F19" i="2"/>
  <c r="E19" i="2"/>
  <c r="D19" i="2"/>
  <c r="C19" i="2"/>
  <c r="F18" i="2"/>
  <c r="E18" i="2"/>
  <c r="D18" i="2"/>
  <c r="C18" i="2"/>
  <c r="F17" i="2"/>
  <c r="E17" i="2"/>
  <c r="D17" i="2"/>
  <c r="C17" i="2"/>
  <c r="F16" i="2"/>
  <c r="E16" i="2"/>
  <c r="D16" i="2"/>
  <c r="C16" i="2"/>
  <c r="F15" i="2"/>
  <c r="E15" i="2"/>
  <c r="D15" i="2"/>
  <c r="C15" i="2"/>
  <c r="F14" i="2"/>
  <c r="E14" i="2"/>
  <c r="D14" i="2"/>
  <c r="C14" i="2"/>
  <c r="F13" i="2"/>
  <c r="E13" i="2"/>
  <c r="D13" i="2"/>
  <c r="C13" i="2"/>
  <c r="F12" i="2"/>
  <c r="E12" i="2"/>
  <c r="D12" i="2"/>
  <c r="C12" i="2"/>
  <c r="F11" i="2"/>
  <c r="E11" i="2"/>
  <c r="D11" i="2"/>
  <c r="C11" i="2"/>
  <c r="F10" i="2"/>
  <c r="E10" i="2"/>
  <c r="D10" i="2"/>
  <c r="C10" i="2"/>
  <c r="F9" i="2"/>
  <c r="E9" i="2"/>
  <c r="D9" i="2"/>
  <c r="C9" i="2"/>
  <c r="F8" i="2"/>
  <c r="E8" i="2"/>
  <c r="D8" i="2"/>
  <c r="C8" i="2"/>
  <c r="F7" i="2"/>
  <c r="E7" i="2"/>
  <c r="D7" i="2"/>
  <c r="C7" i="2"/>
  <c r="D6" i="2"/>
  <c r="E6" i="2"/>
  <c r="F6" i="2"/>
  <c r="C6" i="2"/>
  <c r="J20" i="13"/>
  <c r="I20" i="13"/>
  <c r="F20" i="13"/>
  <c r="G20" i="13" s="1"/>
  <c r="D20" i="13"/>
  <c r="C20" i="13"/>
  <c r="H19" i="13"/>
  <c r="G19" i="13"/>
  <c r="G18" i="13"/>
  <c r="E18" i="13"/>
  <c r="H18" i="13" s="1"/>
  <c r="H17" i="13"/>
  <c r="G17" i="13"/>
  <c r="H16" i="13"/>
  <c r="G16" i="13"/>
  <c r="H15" i="13"/>
  <c r="G15" i="13"/>
  <c r="H14" i="13"/>
  <c r="G14" i="13"/>
  <c r="H13" i="13"/>
  <c r="G13" i="13"/>
  <c r="G12" i="13"/>
  <c r="E12" i="13"/>
  <c r="H12" i="13" s="1"/>
  <c r="H11" i="13"/>
  <c r="G11" i="13"/>
  <c r="H10" i="13"/>
  <c r="G10" i="13"/>
  <c r="G9" i="13"/>
  <c r="E9" i="13"/>
  <c r="H9" i="13" s="1"/>
  <c r="G8" i="13"/>
  <c r="E8" i="13"/>
  <c r="H8" i="13" s="1"/>
  <c r="H7" i="13"/>
  <c r="G7" i="13"/>
  <c r="G6" i="13"/>
  <c r="E6" i="13"/>
  <c r="E20" i="13" s="1"/>
  <c r="H19" i="12"/>
  <c r="G19" i="12"/>
  <c r="H18" i="12"/>
  <c r="G18" i="12"/>
  <c r="H17" i="12"/>
  <c r="G17" i="12"/>
  <c r="H16" i="12"/>
  <c r="G16" i="12"/>
  <c r="H15" i="12"/>
  <c r="G15" i="12"/>
  <c r="H14" i="12"/>
  <c r="G14" i="12"/>
  <c r="H13" i="12"/>
  <c r="G13" i="12"/>
  <c r="H12" i="12"/>
  <c r="G12" i="12"/>
  <c r="H11" i="12"/>
  <c r="G11" i="12"/>
  <c r="G10" i="12"/>
  <c r="E10" i="12"/>
  <c r="E20" i="12" s="1"/>
  <c r="H9" i="12"/>
  <c r="G9" i="12"/>
  <c r="H8" i="12"/>
  <c r="G8" i="12"/>
  <c r="H7" i="12"/>
  <c r="G7" i="12"/>
  <c r="H6" i="12"/>
  <c r="G6" i="12"/>
  <c r="H20" i="13" l="1"/>
  <c r="H6" i="13"/>
  <c r="G20" i="12"/>
  <c r="H10" i="12"/>
  <c r="H20" i="12"/>
  <c r="J20" i="11" l="1"/>
  <c r="I20" i="11"/>
  <c r="F20" i="11"/>
  <c r="G20" i="11" s="1"/>
  <c r="D20" i="11"/>
  <c r="C20" i="11"/>
  <c r="H19" i="11"/>
  <c r="G19" i="11"/>
  <c r="G18" i="11"/>
  <c r="E18" i="11"/>
  <c r="H18" i="11" s="1"/>
  <c r="H17" i="11"/>
  <c r="G17" i="11"/>
  <c r="H16" i="11"/>
  <c r="G16" i="11"/>
  <c r="G15" i="11"/>
  <c r="E15" i="11"/>
  <c r="H15" i="11" s="1"/>
  <c r="G14" i="11"/>
  <c r="E14" i="11"/>
  <c r="H14" i="11" s="1"/>
  <c r="G13" i="11"/>
  <c r="E13" i="11"/>
  <c r="H13" i="11" s="1"/>
  <c r="H12" i="11"/>
  <c r="G12" i="11"/>
  <c r="E12" i="11"/>
  <c r="H11" i="11"/>
  <c r="G11" i="11"/>
  <c r="G10" i="11"/>
  <c r="E10" i="11"/>
  <c r="H10" i="11" s="1"/>
  <c r="G9" i="11"/>
  <c r="H9" i="11"/>
  <c r="G8" i="11"/>
  <c r="E8" i="11"/>
  <c r="H8" i="11" s="1"/>
  <c r="G7" i="11"/>
  <c r="E7" i="11"/>
  <c r="H7" i="11" s="1"/>
  <c r="G6" i="11"/>
  <c r="E6" i="11"/>
  <c r="E20" i="11" s="1"/>
  <c r="J20" i="10"/>
  <c r="I20" i="10"/>
  <c r="F20" i="10"/>
  <c r="G20" i="10" s="1"/>
  <c r="D20" i="10"/>
  <c r="C20" i="10"/>
  <c r="H19" i="10"/>
  <c r="G19" i="10"/>
  <c r="G18" i="10"/>
  <c r="H18" i="10"/>
  <c r="H17" i="10"/>
  <c r="G17" i="10"/>
  <c r="H16" i="10"/>
  <c r="G16" i="10"/>
  <c r="G15" i="10"/>
  <c r="E15" i="10"/>
  <c r="H15" i="10" s="1"/>
  <c r="G14" i="10"/>
  <c r="E14" i="10"/>
  <c r="H14" i="10" s="1"/>
  <c r="G13" i="10"/>
  <c r="E13" i="10"/>
  <c r="H13" i="10" s="1"/>
  <c r="G12" i="10"/>
  <c r="E12" i="10"/>
  <c r="H12" i="10" s="1"/>
  <c r="H11" i="10"/>
  <c r="G11" i="10"/>
  <c r="G10" i="10"/>
  <c r="E10" i="10"/>
  <c r="H10" i="10" s="1"/>
  <c r="G9" i="10"/>
  <c r="E9" i="10"/>
  <c r="H9" i="10" s="1"/>
  <c r="G8" i="10"/>
  <c r="E8" i="10"/>
  <c r="H8" i="10" s="1"/>
  <c r="G7" i="10"/>
  <c r="E7" i="10"/>
  <c r="H7" i="10" s="1"/>
  <c r="G6" i="10"/>
  <c r="E6" i="10"/>
  <c r="E20" i="10" s="1"/>
  <c r="J20" i="9"/>
  <c r="I20" i="9"/>
  <c r="F20" i="9"/>
  <c r="H20" i="9" s="1"/>
  <c r="E20" i="9"/>
  <c r="D20" i="9"/>
  <c r="C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10" i="9"/>
  <c r="G10" i="9"/>
  <c r="H9" i="9"/>
  <c r="G9" i="9"/>
  <c r="H8" i="9"/>
  <c r="G8" i="9"/>
  <c r="H7" i="9"/>
  <c r="G7" i="9"/>
  <c r="H6" i="9"/>
  <c r="G6" i="9"/>
  <c r="H20" i="11" l="1"/>
  <c r="H6" i="11"/>
  <c r="H20" i="10"/>
  <c r="H6" i="10"/>
  <c r="G20" i="9"/>
  <c r="J20" i="8" l="1"/>
  <c r="I20" i="8"/>
  <c r="F20" i="8"/>
  <c r="G20" i="8" s="1"/>
  <c r="D20" i="8"/>
  <c r="C20" i="8"/>
  <c r="H19" i="8"/>
  <c r="G19" i="8"/>
  <c r="G18" i="8"/>
  <c r="E18" i="8"/>
  <c r="H18" i="8" s="1"/>
  <c r="H17" i="8"/>
  <c r="G17" i="8"/>
  <c r="H16" i="8"/>
  <c r="G16" i="8"/>
  <c r="G15" i="8"/>
  <c r="H15" i="8"/>
  <c r="G14" i="8"/>
  <c r="H14" i="8"/>
  <c r="G13" i="8"/>
  <c r="H13" i="8"/>
  <c r="G12" i="8"/>
  <c r="E12" i="8"/>
  <c r="H12" i="8" s="1"/>
  <c r="H11" i="8"/>
  <c r="G11" i="8"/>
  <c r="G10" i="8"/>
  <c r="H10" i="8"/>
  <c r="G9" i="8"/>
  <c r="E9" i="8"/>
  <c r="H9" i="8" s="1"/>
  <c r="G8" i="8"/>
  <c r="E8" i="8"/>
  <c r="H8" i="8" s="1"/>
  <c r="G7" i="8"/>
  <c r="H7" i="8"/>
  <c r="G6" i="8"/>
  <c r="E6" i="8"/>
  <c r="E20" i="8" s="1"/>
  <c r="E12" i="7"/>
  <c r="H20" i="8" l="1"/>
  <c r="H6" i="8"/>
  <c r="J20" i="7"/>
  <c r="I20" i="7"/>
  <c r="F20" i="7"/>
  <c r="D20" i="7"/>
  <c r="C20" i="7"/>
  <c r="H19" i="7"/>
  <c r="G19" i="7"/>
  <c r="G18" i="7"/>
  <c r="E18" i="7"/>
  <c r="H18" i="7" s="1"/>
  <c r="H17" i="7"/>
  <c r="G17" i="7"/>
  <c r="H16" i="7"/>
  <c r="G16" i="7"/>
  <c r="G15" i="7"/>
  <c r="E15" i="7"/>
  <c r="H15" i="7" s="1"/>
  <c r="G14" i="7"/>
  <c r="E14" i="7"/>
  <c r="H14" i="7" s="1"/>
  <c r="G13" i="7"/>
  <c r="E13" i="7"/>
  <c r="H13" i="7" s="1"/>
  <c r="G12" i="7"/>
  <c r="H12" i="7"/>
  <c r="H11" i="7"/>
  <c r="G11" i="7"/>
  <c r="G10" i="7"/>
  <c r="E10" i="7"/>
  <c r="H10" i="7" s="1"/>
  <c r="G9" i="7"/>
  <c r="E9" i="7"/>
  <c r="H9" i="7" s="1"/>
  <c r="G8" i="7"/>
  <c r="H8" i="7"/>
  <c r="G7" i="7"/>
  <c r="E7" i="7"/>
  <c r="H7" i="7" s="1"/>
  <c r="G6" i="7"/>
  <c r="E20" i="7"/>
  <c r="J20" i="6"/>
  <c r="I20" i="6"/>
  <c r="F20" i="6"/>
  <c r="G20" i="6" s="1"/>
  <c r="D20" i="6"/>
  <c r="C20" i="6"/>
  <c r="H19" i="6"/>
  <c r="G19" i="6"/>
  <c r="G18" i="6"/>
  <c r="E18" i="6"/>
  <c r="H18" i="6" s="1"/>
  <c r="H17" i="6"/>
  <c r="G17" i="6"/>
  <c r="H16" i="6"/>
  <c r="G16" i="6"/>
  <c r="G15" i="6"/>
  <c r="E15" i="6"/>
  <c r="H15" i="6" s="1"/>
  <c r="G14" i="6"/>
  <c r="E14" i="6"/>
  <c r="H14" i="6" s="1"/>
  <c r="G13" i="6"/>
  <c r="E13" i="6"/>
  <c r="H13" i="6" s="1"/>
  <c r="G12" i="6"/>
  <c r="E12" i="6"/>
  <c r="H12" i="6" s="1"/>
  <c r="H11" i="6"/>
  <c r="G11" i="6"/>
  <c r="G10" i="6"/>
  <c r="E10" i="6"/>
  <c r="H10" i="6" s="1"/>
  <c r="G9" i="6"/>
  <c r="E9" i="6"/>
  <c r="H9" i="6" s="1"/>
  <c r="G8" i="6"/>
  <c r="E8" i="6"/>
  <c r="H8" i="6" s="1"/>
  <c r="G7" i="6"/>
  <c r="E7" i="6"/>
  <c r="H7" i="6" s="1"/>
  <c r="G6" i="6"/>
  <c r="E6" i="6"/>
  <c r="E20" i="6" s="1"/>
  <c r="J20" i="5"/>
  <c r="I20" i="5"/>
  <c r="F20" i="5"/>
  <c r="G20" i="5" s="1"/>
  <c r="D20" i="5"/>
  <c r="C20" i="5"/>
  <c r="G19" i="5"/>
  <c r="H19" i="5"/>
  <c r="G18" i="5"/>
  <c r="E18" i="5"/>
  <c r="H18" i="5" s="1"/>
  <c r="G17" i="5"/>
  <c r="H17" i="5"/>
  <c r="G16" i="5"/>
  <c r="H16" i="5"/>
  <c r="G15" i="5"/>
  <c r="E15" i="5"/>
  <c r="H15" i="5" s="1"/>
  <c r="G14" i="5"/>
  <c r="E14" i="5"/>
  <c r="H14" i="5" s="1"/>
  <c r="G13" i="5"/>
  <c r="E13" i="5"/>
  <c r="H13" i="5" s="1"/>
  <c r="G12" i="5"/>
  <c r="E12" i="5"/>
  <c r="H12" i="5" s="1"/>
  <c r="G11" i="5"/>
  <c r="H11" i="5"/>
  <c r="G10" i="5"/>
  <c r="E10" i="5"/>
  <c r="H10" i="5" s="1"/>
  <c r="G9" i="5"/>
  <c r="E9" i="5"/>
  <c r="H9" i="5" s="1"/>
  <c r="G8" i="5"/>
  <c r="E8" i="5"/>
  <c r="H8" i="5" s="1"/>
  <c r="G7" i="5"/>
  <c r="E7" i="5"/>
  <c r="H7" i="5" s="1"/>
  <c r="G6" i="5"/>
  <c r="E6" i="5"/>
  <c r="E20" i="5" s="1"/>
  <c r="H20" i="7" l="1"/>
  <c r="H6" i="7"/>
  <c r="G20" i="7"/>
  <c r="H20" i="6"/>
  <c r="H6" i="6"/>
  <c r="H20" i="5"/>
  <c r="H6" i="5"/>
  <c r="J20" i="4"/>
  <c r="I20" i="4"/>
  <c r="F20" i="4"/>
  <c r="E20" i="4"/>
  <c r="D20" i="4"/>
  <c r="C20" i="4"/>
  <c r="H19" i="4"/>
  <c r="G19" i="4"/>
  <c r="H18" i="4"/>
  <c r="G18" i="4"/>
  <c r="H17" i="4"/>
  <c r="G17" i="4"/>
  <c r="H16" i="4"/>
  <c r="G16" i="4"/>
  <c r="H15" i="4"/>
  <c r="G15" i="4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G20" i="4" l="1"/>
  <c r="H20" i="4"/>
  <c r="J20" i="3" l="1"/>
  <c r="I20" i="3"/>
  <c r="F20" i="3"/>
  <c r="H20" i="3" s="1"/>
  <c r="E20" i="3"/>
  <c r="D20" i="3"/>
  <c r="C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G6" i="3"/>
  <c r="G20" i="3" l="1"/>
  <c r="J20" i="1"/>
  <c r="I20" i="1"/>
  <c r="J20" i="2"/>
  <c r="I20" i="2"/>
  <c r="F20" i="2"/>
  <c r="D20" i="2"/>
  <c r="C20" i="2"/>
  <c r="G19" i="2"/>
  <c r="E20" i="2"/>
  <c r="E23" i="2" s="1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20" i="2" l="1"/>
  <c r="H19" i="2"/>
  <c r="G20" i="2"/>
  <c r="F20" i="1" l="1"/>
  <c r="D20" i="1"/>
  <c r="C20" i="1"/>
  <c r="G19" i="1"/>
  <c r="H19" i="1"/>
  <c r="G18" i="1"/>
  <c r="H18" i="1"/>
  <c r="G17" i="1"/>
  <c r="H17" i="1"/>
  <c r="G16" i="1"/>
  <c r="H16" i="1"/>
  <c r="G15" i="1"/>
  <c r="H15" i="1"/>
  <c r="G14" i="1"/>
  <c r="H14" i="1"/>
  <c r="G13" i="1"/>
  <c r="H13" i="1"/>
  <c r="G12" i="1"/>
  <c r="H12" i="1"/>
  <c r="G11" i="1"/>
  <c r="H11" i="1"/>
  <c r="G10" i="1"/>
  <c r="H10" i="1"/>
  <c r="G9" i="1"/>
  <c r="H9" i="1"/>
  <c r="G8" i="1"/>
  <c r="H8" i="1"/>
  <c r="G7" i="1"/>
  <c r="H7" i="1"/>
  <c r="G6" i="1"/>
  <c r="E20" i="1"/>
  <c r="H20" i="1" l="1"/>
  <c r="H6" i="1"/>
  <c r="G20" i="1"/>
</calcChain>
</file>

<file path=xl/sharedStrings.xml><?xml version="1.0" encoding="utf-8"?>
<sst xmlns="http://schemas.openxmlformats.org/spreadsheetml/2006/main" count="525" uniqueCount="62">
  <si>
    <t>руб.</t>
  </si>
  <si>
    <t>Наименование муниципальной программы</t>
  </si>
  <si>
    <t>МП</t>
  </si>
  <si>
    <t xml:space="preserve">2025 год </t>
  </si>
  <si>
    <t>Стимулирование экономической активности в городе Брянске</t>
  </si>
  <si>
    <t>01</t>
  </si>
  <si>
    <t>Повышение безопасности дорожного движения в городе Брянске</t>
  </si>
  <si>
    <t>02</t>
  </si>
  <si>
    <t xml:space="preserve">Осуществление полномочий исполнительного органа местного самоуправления города Брянска </t>
  </si>
  <si>
    <t>03</t>
  </si>
  <si>
    <t>Управление муниципальными финансами города Брянска</t>
  </si>
  <si>
    <t>04</t>
  </si>
  <si>
    <t>Развитие образования в городе Брянске</t>
  </si>
  <si>
    <t>05</t>
  </si>
  <si>
    <t xml:space="preserve">Поддержка и сохранение культуры и искусства в городе Брянске </t>
  </si>
  <si>
    <t>06</t>
  </si>
  <si>
    <t>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</t>
  </si>
  <si>
    <t>07</t>
  </si>
  <si>
    <t>Жилищно-коммунальное хозяйство города Брянска</t>
  </si>
  <si>
    <t>08</t>
  </si>
  <si>
    <t>Развитие градостроительства на территории города Брянска</t>
  </si>
  <si>
    <t>09</t>
  </si>
  <si>
    <t>Формирование современной городской среды города Брянска</t>
  </si>
  <si>
    <t xml:space="preserve">Молодежная и семейная политика города Брянска              </t>
  </si>
  <si>
    <t>12</t>
  </si>
  <si>
    <t xml:space="preserve">Физическая культура и спорт в городе Брянске  </t>
  </si>
  <si>
    <t>14</t>
  </si>
  <si>
    <t>Управление и распоряжение муниципальной собственностью города Брянска</t>
  </si>
  <si>
    <t>15</t>
  </si>
  <si>
    <t xml:space="preserve">Непрограммная деятельность </t>
  </si>
  <si>
    <t>70</t>
  </si>
  <si>
    <t>ВСЕГО РАСХОДОВ</t>
  </si>
  <si>
    <t xml:space="preserve">2026 год </t>
  </si>
  <si>
    <t>Сведения о расходах городского округпа город Брянск по муниципальным программам на 2025 год и на плановый период 2026 и 2027 годов в сравнении с ожидаемым исполнением за 2024 год и отчетом за 2023 год</t>
  </si>
  <si>
    <t>2023 год (исполнение)</t>
  </si>
  <si>
    <t xml:space="preserve">2024 год                        (первоначальный) </t>
  </si>
  <si>
    <t>2024 год оценка</t>
  </si>
  <si>
    <t xml:space="preserve">отклонение от исполнения 2023 года 
</t>
  </si>
  <si>
    <t>отклонение  от оценки исполнения 2024 года</t>
  </si>
  <si>
    <t xml:space="preserve">2027 год </t>
  </si>
  <si>
    <t>Сведения о расходах городского округа город Брянск по муниципальным программам на 2025 год и на плановый период 2026 и 2027 годов в сравнении с ожидаемым исполнением за 2024 год и отчетом за 2023 год</t>
  </si>
  <si>
    <t>Муниципальная программа "Стимулирование экономической активности в городе Брянске"</t>
  </si>
  <si>
    <t>Муниципальная программа "Повышение безопасности дорожного движения в городе Брянске "</t>
  </si>
  <si>
    <t>Муниципальная программа "Осуществление полномочий исполнительного органа местного самоуправления города Брянска"</t>
  </si>
  <si>
    <t>Муниципальная программа "Управление муниципальными финансами города Брянска"</t>
  </si>
  <si>
    <t>Муниципальная программа "Развитие образования в городе Брянске"</t>
  </si>
  <si>
    <t>Муниципальная программа "Поддержка и сохранение культуры и искусства в городе Брянске 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</si>
  <si>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города Брянска"</t>
  </si>
  <si>
    <t>Муниципальная программа "Жилищно- коммунальное хозяйство города Брянска"</t>
  </si>
  <si>
    <t>Муниципальная программа "Развитие градостроительства на территории города Брянска"</t>
  </si>
  <si>
    <t>Муниципальная программа "Формирование современной городской среды города Брянска"</t>
  </si>
  <si>
    <t>Муниципальная программа "Молодежная и семейная политика города Брянска "</t>
  </si>
  <si>
    <t>Муниципальная программа "Физическая культура и спорт в городе Брянске "</t>
  </si>
  <si>
    <t>Муниципальная программа "Управление и распоряжение муниципальной собственностью города Брянска"</t>
  </si>
  <si>
    <t>Непрограммная деятельность</t>
  </si>
  <si>
    <t xml:space="preserve">И.о. председателя </t>
  </si>
  <si>
    <t>Г.Н.Садовский</t>
  </si>
  <si>
    <t>исполнитель</t>
  </si>
  <si>
    <t>Т.А.Кирюшина</t>
  </si>
  <si>
    <t>64-46-96</t>
  </si>
  <si>
    <t>Сведения о расходах городского округа город Брянск по муниципальным программам на 2024 год и на плановый период 2025 и 2026 годов в сравнении с ожидаемым исполнением за 2023 год и отчетом за 2022 год</t>
  </si>
  <si>
    <t>отклонение  от оценки исполнения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</si>
</sst>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2" fontId="3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2" borderId="5" xfId="0" applyNumberFormat="1" applyFont="1" applyFill="1" applyBorder="1" applyAlignment="1">
      <alignment vertical="center"/>
    </xf>
    <xf numFmtId="0" fontId="7" fillId="0" borderId="1" xfId="0" applyFont="1" applyBorder="1"/>
    <xf numFmtId="4" fontId="9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vertical="center"/>
    </xf>
    <xf numFmtId="0" fontId="7" fillId="0" borderId="0" xfId="0" applyFont="1"/>
    <xf numFmtId="4" fontId="8" fillId="0" borderId="0" xfId="0" applyNumberFormat="1" applyFont="1"/>
    <xf numFmtId="4" fontId="8" fillId="2" borderId="0" xfId="0" applyNumberFormat="1" applyFont="1" applyFill="1"/>
    <xf numFmtId="49" fontId="8" fillId="2" borderId="0" xfId="0" applyNumberFormat="1" applyFont="1" applyFill="1" applyAlignment="1">
      <alignment horizontal="right"/>
    </xf>
    <xf numFmtId="0" fontId="8" fillId="2" borderId="0" xfId="0" applyFont="1" applyFill="1"/>
    <xf numFmtId="49" fontId="8" fillId="0" borderId="0" xfId="0" applyNumberFormat="1" applyFont="1" applyAlignment="1">
      <alignment horizontal="right"/>
    </xf>
    <xf numFmtId="49" fontId="8" fillId="0" borderId="0" xfId="0" applyNumberFormat="1" applyFont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 wrapText="1"/>
    </xf>
    <xf numFmtId="4" fontId="13" fillId="0" borderId="3" xfId="0" applyNumberFormat="1" applyFont="1" applyFill="1" applyBorder="1" applyAlignment="1">
      <alignment horizontal="right" vertical="center" wrapText="1"/>
    </xf>
    <xf numFmtId="4" fontId="12" fillId="2" borderId="8" xfId="0" applyNumberFormat="1" applyFont="1" applyFill="1" applyBorder="1" applyAlignment="1">
      <alignment horizontal="right" vertical="center" wrapText="1"/>
    </xf>
    <xf numFmtId="4" fontId="13" fillId="0" borderId="4" xfId="0" applyNumberFormat="1" applyFont="1" applyFill="1" applyBorder="1" applyAlignment="1">
      <alignment horizontal="right" vertical="center" wrapText="1"/>
    </xf>
    <xf numFmtId="4" fontId="0" fillId="2" borderId="5" xfId="0" applyNumberFormat="1" applyFont="1" applyFill="1" applyBorder="1" applyAlignment="1">
      <alignment vertical="center"/>
    </xf>
    <xf numFmtId="0" fontId="14" fillId="0" borderId="1" xfId="0" applyFont="1" applyBorder="1"/>
    <xf numFmtId="4" fontId="15" fillId="2" borderId="1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vertical="center"/>
    </xf>
    <xf numFmtId="4" fontId="14" fillId="0" borderId="0" xfId="0" applyNumberFormat="1" applyFont="1"/>
    <xf numFmtId="0" fontId="14" fillId="0" borderId="0" xfId="0" applyFont="1"/>
    <xf numFmtId="0" fontId="16" fillId="0" borderId="0" xfId="0" applyFont="1"/>
    <xf numFmtId="4" fontId="0" fillId="0" borderId="0" xfId="0" applyNumberFormat="1"/>
    <xf numFmtId="4" fontId="13" fillId="2" borderId="3" xfId="0" applyNumberFormat="1" applyFont="1" applyFill="1" applyBorder="1" applyAlignment="1">
      <alignment horizontal="right" vertical="center" wrapText="1"/>
    </xf>
    <xf numFmtId="4" fontId="13" fillId="2" borderId="4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7" fillId="0" borderId="0" xfId="0" applyFont="1"/>
    <xf numFmtId="0" fontId="18" fillId="2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vertical="center"/>
    </xf>
    <xf numFmtId="4" fontId="17" fillId="2" borderId="5" xfId="0" applyNumberFormat="1" applyFont="1" applyFill="1" applyBorder="1" applyAlignment="1">
      <alignment vertical="center"/>
    </xf>
    <xf numFmtId="4" fontId="18" fillId="2" borderId="1" xfId="0" applyNumberFormat="1" applyFont="1" applyFill="1" applyBorder="1" applyAlignment="1">
      <alignment horizontal="right" vertical="center" wrapText="1"/>
    </xf>
    <xf numFmtId="4" fontId="17" fillId="0" borderId="0" xfId="0" applyNumberFormat="1" applyFont="1"/>
    <xf numFmtId="0" fontId="19" fillId="0" borderId="0" xfId="0" applyFont="1"/>
    <xf numFmtId="0" fontId="10" fillId="2" borderId="2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vertical="center"/>
    </xf>
    <xf numFmtId="4" fontId="19" fillId="0" borderId="0" xfId="0" applyNumberFormat="1" applyFont="1"/>
    <xf numFmtId="4" fontId="19" fillId="2" borderId="0" xfId="0" applyNumberFormat="1" applyFont="1" applyFill="1" applyAlignment="1">
      <alignment horizontal="right"/>
    </xf>
    <xf numFmtId="49" fontId="19" fillId="2" borderId="0" xfId="0" applyNumberFormat="1" applyFont="1" applyFill="1" applyAlignment="1">
      <alignment horizontal="right"/>
    </xf>
    <xf numFmtId="4" fontId="19" fillId="3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20" fillId="0" borderId="0" xfId="0" applyFont="1"/>
    <xf numFmtId="0" fontId="20" fillId="2" borderId="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vertical="center"/>
    </xf>
    <xf numFmtId="4" fontId="20" fillId="2" borderId="5" xfId="0" applyNumberFormat="1" applyFont="1" applyFill="1" applyBorder="1" applyAlignment="1">
      <alignment vertical="center"/>
    </xf>
    <xf numFmtId="4" fontId="20" fillId="2" borderId="1" xfId="0" applyNumberFormat="1" applyFont="1" applyFill="1" applyBorder="1" applyAlignment="1">
      <alignment horizontal="right" vertical="center" wrapText="1"/>
    </xf>
    <xf numFmtId="4" fontId="20" fillId="0" borderId="0" xfId="0" applyNumberFormat="1" applyFont="1"/>
    <xf numFmtId="0" fontId="1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vertical="center"/>
    </xf>
    <xf numFmtId="4" fontId="10" fillId="0" borderId="0" xfId="0" applyNumberFormat="1" applyFont="1"/>
    <xf numFmtId="49" fontId="10" fillId="2" borderId="0" xfId="0" applyNumberFormat="1" applyFont="1" applyFill="1" applyAlignment="1">
      <alignment horizontal="right"/>
    </xf>
    <xf numFmtId="2" fontId="3" fillId="3" borderId="1" xfId="0" applyNumberFormat="1" applyFont="1" applyFill="1" applyBorder="1" applyAlignment="1">
      <alignment horizontal="left" vertical="center" wrapText="1"/>
    </xf>
    <xf numFmtId="4" fontId="10" fillId="2" borderId="0" xfId="0" applyNumberFormat="1" applyFont="1" applyFill="1" applyAlignment="1">
      <alignment horizontal="right"/>
    </xf>
    <xf numFmtId="2" fontId="3" fillId="2" borderId="1" xfId="0" applyNumberFormat="1" applyFont="1" applyFill="1" applyBorder="1" applyAlignment="1">
      <alignment horizontal="left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wrapText="1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0" xfId="0" applyFont="1" applyFill="1"/>
    <xf numFmtId="4" fontId="6" fillId="2" borderId="0" xfId="0" applyNumberFormat="1" applyFont="1" applyFill="1"/>
    <xf numFmtId="49" fontId="6" fillId="2" borderId="0" xfId="0" applyNumberFormat="1" applyFont="1" applyFill="1" applyAlignment="1">
      <alignment horizontal="right"/>
    </xf>
    <xf numFmtId="49" fontId="6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8"/>
  <sheetViews>
    <sheetView tabSelected="1" zoomScaleNormal="100" workbookViewId="0">
      <selection activeCell="D12" sqref="D12"/>
    </sheetView>
  </sheetViews>
  <sheetFormatPr defaultRowHeight="15" x14ac:dyDescent="0.25"/>
  <cols>
    <col min="1" max="1" width="57" style="88" customWidth="1"/>
    <col min="2" max="2" width="10" style="88" customWidth="1"/>
    <col min="3" max="3" width="18" style="88" customWidth="1"/>
    <col min="4" max="4" width="18.140625" style="88" customWidth="1"/>
    <col min="5" max="5" width="18.7109375" style="88" customWidth="1"/>
    <col min="6" max="6" width="19.7109375" style="88" customWidth="1"/>
    <col min="7" max="7" width="18.28515625" style="88" customWidth="1"/>
    <col min="8" max="10" width="21" style="88" customWidth="1"/>
    <col min="11" max="16384" width="9.140625" style="88"/>
  </cols>
  <sheetData>
    <row r="2" spans="1:10" x14ac:dyDescent="0.25">
      <c r="A2" s="87" t="s">
        <v>33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x14ac:dyDescent="0.25">
      <c r="J3" s="89" t="s">
        <v>0</v>
      </c>
    </row>
    <row r="4" spans="1:10" ht="57" x14ac:dyDescent="0.25">
      <c r="A4" s="90" t="s">
        <v>1</v>
      </c>
      <c r="B4" s="90" t="s">
        <v>2</v>
      </c>
      <c r="C4" s="90" t="s">
        <v>34</v>
      </c>
      <c r="D4" s="91" t="s">
        <v>35</v>
      </c>
      <c r="E4" s="91" t="s">
        <v>36</v>
      </c>
      <c r="F4" s="91" t="s">
        <v>3</v>
      </c>
      <c r="G4" s="90" t="s">
        <v>37</v>
      </c>
      <c r="H4" s="90" t="s">
        <v>38</v>
      </c>
      <c r="I4" s="90" t="s">
        <v>32</v>
      </c>
      <c r="J4" s="90" t="s">
        <v>39</v>
      </c>
    </row>
    <row r="5" spans="1:10" x14ac:dyDescent="0.25">
      <c r="A5" s="92">
        <v>1</v>
      </c>
      <c r="B5" s="92">
        <v>2</v>
      </c>
      <c r="C5" s="92">
        <v>3</v>
      </c>
      <c r="D5" s="92">
        <v>4</v>
      </c>
      <c r="E5" s="92">
        <v>5</v>
      </c>
      <c r="F5" s="92">
        <v>6</v>
      </c>
      <c r="G5" s="92">
        <v>7</v>
      </c>
      <c r="H5" s="92">
        <v>8</v>
      </c>
      <c r="I5" s="92">
        <v>9</v>
      </c>
      <c r="J5" s="92">
        <v>10</v>
      </c>
    </row>
    <row r="6" spans="1:10" ht="31.5" x14ac:dyDescent="0.25">
      <c r="A6" s="82" t="s">
        <v>4</v>
      </c>
      <c r="B6" s="84" t="s">
        <v>5</v>
      </c>
      <c r="C6" s="13">
        <v>1605097379.6700001</v>
      </c>
      <c r="D6" s="13">
        <v>996975914.42999995</v>
      </c>
      <c r="E6" s="13">
        <v>1049322065.11</v>
      </c>
      <c r="F6" s="13">
        <v>1035365721.8099999</v>
      </c>
      <c r="G6" s="13">
        <f>F6-C6</f>
        <v>-569731657.86000013</v>
      </c>
      <c r="H6" s="13">
        <f>F6-E6</f>
        <v>-13956343.300000072</v>
      </c>
      <c r="I6" s="13">
        <v>831040781.63</v>
      </c>
      <c r="J6" s="13">
        <v>1003728424.86</v>
      </c>
    </row>
    <row r="7" spans="1:10" ht="31.5" x14ac:dyDescent="0.25">
      <c r="A7" s="82" t="s">
        <v>6</v>
      </c>
      <c r="B7" s="84" t="s">
        <v>7</v>
      </c>
      <c r="C7" s="83">
        <v>3241982645.8800001</v>
      </c>
      <c r="D7" s="83">
        <v>1674723847.0699999</v>
      </c>
      <c r="E7" s="13">
        <v>3055143312.0999999</v>
      </c>
      <c r="F7" s="13">
        <v>1316280444.77</v>
      </c>
      <c r="G7" s="13">
        <f t="shared" ref="G7:G12" si="0">F7-C7</f>
        <v>-1925702201.1100001</v>
      </c>
      <c r="H7" s="13">
        <f t="shared" ref="H7:H20" si="1">F7-E7</f>
        <v>-1738862867.3299999</v>
      </c>
      <c r="I7" s="13">
        <v>896577789.00999999</v>
      </c>
      <c r="J7" s="13">
        <v>890085262.36000001</v>
      </c>
    </row>
    <row r="8" spans="1:10" ht="31.5" x14ac:dyDescent="0.25">
      <c r="A8" s="82" t="s">
        <v>8</v>
      </c>
      <c r="B8" s="84" t="s">
        <v>9</v>
      </c>
      <c r="C8" s="83">
        <v>664260942.31999993</v>
      </c>
      <c r="D8" s="83">
        <v>723868969.25999999</v>
      </c>
      <c r="E8" s="13">
        <v>819530757.13</v>
      </c>
      <c r="F8" s="13">
        <v>770103203.46000004</v>
      </c>
      <c r="G8" s="13">
        <f t="shared" si="0"/>
        <v>105842261.1400001</v>
      </c>
      <c r="H8" s="13">
        <f t="shared" si="1"/>
        <v>-49427553.669999957</v>
      </c>
      <c r="I8" s="13">
        <v>754521776.75999999</v>
      </c>
      <c r="J8" s="13">
        <v>779268203.51999998</v>
      </c>
    </row>
    <row r="9" spans="1:10" ht="31.5" x14ac:dyDescent="0.25">
      <c r="A9" s="82" t="s">
        <v>10</v>
      </c>
      <c r="B9" s="84" t="s">
        <v>11</v>
      </c>
      <c r="C9" s="83">
        <v>128049038.39000002</v>
      </c>
      <c r="D9" s="83">
        <v>243131354</v>
      </c>
      <c r="E9" s="13">
        <v>243684935.36000001</v>
      </c>
      <c r="F9" s="13">
        <v>416452475.01999998</v>
      </c>
      <c r="G9" s="13">
        <f t="shared" si="0"/>
        <v>288403436.63</v>
      </c>
      <c r="H9" s="13">
        <f t="shared" si="1"/>
        <v>172767539.65999997</v>
      </c>
      <c r="I9" s="13">
        <v>482215661.13</v>
      </c>
      <c r="J9" s="13">
        <v>380966089.26999998</v>
      </c>
    </row>
    <row r="10" spans="1:10" ht="20.25" customHeight="1" x14ac:dyDescent="0.25">
      <c r="A10" s="82" t="s">
        <v>12</v>
      </c>
      <c r="B10" s="84" t="s">
        <v>13</v>
      </c>
      <c r="C10" s="83">
        <v>9176345577.3800011</v>
      </c>
      <c r="D10" s="83">
        <v>9829379078.4799995</v>
      </c>
      <c r="E10" s="13">
        <v>11654917319.68</v>
      </c>
      <c r="F10" s="13">
        <v>8813454631.8500004</v>
      </c>
      <c r="G10" s="13">
        <f t="shared" si="0"/>
        <v>-362890945.53000069</v>
      </c>
      <c r="H10" s="13">
        <f t="shared" si="1"/>
        <v>-2841462687.8299999</v>
      </c>
      <c r="I10" s="13">
        <v>8061553709.0200005</v>
      </c>
      <c r="J10" s="13">
        <v>8068566039.6300001</v>
      </c>
    </row>
    <row r="11" spans="1:10" ht="31.5" x14ac:dyDescent="0.25">
      <c r="A11" s="82" t="s">
        <v>14</v>
      </c>
      <c r="B11" s="84" t="s">
        <v>15</v>
      </c>
      <c r="C11" s="83">
        <v>818986878.62</v>
      </c>
      <c r="D11" s="83">
        <v>983655126.32000005</v>
      </c>
      <c r="E11" s="13">
        <v>1120157048.3</v>
      </c>
      <c r="F11" s="13">
        <v>1016691135.92</v>
      </c>
      <c r="G11" s="13">
        <f t="shared" si="0"/>
        <v>197704257.29999995</v>
      </c>
      <c r="H11" s="13">
        <f t="shared" si="1"/>
        <v>-103465912.38</v>
      </c>
      <c r="I11" s="13">
        <v>1020523993.25</v>
      </c>
      <c r="J11" s="13">
        <v>1021233858.47</v>
      </c>
    </row>
    <row r="12" spans="1:10" ht="80.25" customHeight="1" x14ac:dyDescent="0.25">
      <c r="A12" s="82" t="s">
        <v>16</v>
      </c>
      <c r="B12" s="84" t="s">
        <v>17</v>
      </c>
      <c r="C12" s="83">
        <v>9085900</v>
      </c>
      <c r="D12" s="83">
        <v>2547900</v>
      </c>
      <c r="E12" s="13">
        <v>2547900</v>
      </c>
      <c r="F12" s="13">
        <v>2547900</v>
      </c>
      <c r="G12" s="13">
        <f t="shared" si="0"/>
        <v>-6538000</v>
      </c>
      <c r="H12" s="13">
        <f t="shared" si="1"/>
        <v>0</v>
      </c>
      <c r="I12" s="13">
        <v>0</v>
      </c>
      <c r="J12" s="13">
        <v>2517900</v>
      </c>
    </row>
    <row r="13" spans="1:10" ht="22.5" customHeight="1" x14ac:dyDescent="0.25">
      <c r="A13" s="82" t="s">
        <v>18</v>
      </c>
      <c r="B13" s="84" t="s">
        <v>19</v>
      </c>
      <c r="C13" s="83">
        <v>1529094435.1100001</v>
      </c>
      <c r="D13" s="83">
        <v>2263825938.0300002</v>
      </c>
      <c r="E13" s="13">
        <v>3265207399.48</v>
      </c>
      <c r="F13" s="13">
        <v>488422623.44</v>
      </c>
      <c r="G13" s="13">
        <f>F13-C13</f>
        <v>-1040671811.6700001</v>
      </c>
      <c r="H13" s="13">
        <f t="shared" si="1"/>
        <v>-2776784776.04</v>
      </c>
      <c r="I13" s="13">
        <v>406689061.82999998</v>
      </c>
      <c r="J13" s="13">
        <v>422456616.41000003</v>
      </c>
    </row>
    <row r="14" spans="1:10" ht="31.5" x14ac:dyDescent="0.25">
      <c r="A14" s="82" t="s">
        <v>20</v>
      </c>
      <c r="B14" s="84" t="s">
        <v>21</v>
      </c>
      <c r="C14" s="83">
        <v>58343623.489999995</v>
      </c>
      <c r="D14" s="83">
        <v>59331740.049999997</v>
      </c>
      <c r="E14" s="13">
        <v>66426613.509999998</v>
      </c>
      <c r="F14" s="13">
        <v>75940881.469999999</v>
      </c>
      <c r="G14" s="13">
        <f t="shared" ref="G14:G20" si="2">F14-C14</f>
        <v>17597257.980000004</v>
      </c>
      <c r="H14" s="13">
        <f t="shared" si="1"/>
        <v>9514267.9600000009</v>
      </c>
      <c r="I14" s="13">
        <v>74007557.439999998</v>
      </c>
      <c r="J14" s="13">
        <v>76977366.409999996</v>
      </c>
    </row>
    <row r="15" spans="1:10" ht="33" customHeight="1" x14ac:dyDescent="0.25">
      <c r="A15" s="82" t="s">
        <v>22</v>
      </c>
      <c r="B15" s="84">
        <v>10</v>
      </c>
      <c r="C15" s="83">
        <v>153866682.43000001</v>
      </c>
      <c r="D15" s="83">
        <v>133819822.17</v>
      </c>
      <c r="E15" s="13">
        <v>138507849.90000001</v>
      </c>
      <c r="F15" s="13">
        <v>500000</v>
      </c>
      <c r="G15" s="13">
        <f t="shared" si="2"/>
        <v>-153366682.43000001</v>
      </c>
      <c r="H15" s="13">
        <f t="shared" si="1"/>
        <v>-138007849.90000001</v>
      </c>
      <c r="I15" s="13">
        <v>500000</v>
      </c>
      <c r="J15" s="13">
        <v>500000</v>
      </c>
    </row>
    <row r="16" spans="1:10" ht="18.75" customHeight="1" x14ac:dyDescent="0.25">
      <c r="A16" s="82" t="s">
        <v>23</v>
      </c>
      <c r="B16" s="84" t="s">
        <v>24</v>
      </c>
      <c r="C16" s="83">
        <v>121202596.73</v>
      </c>
      <c r="D16" s="83">
        <v>138516035</v>
      </c>
      <c r="E16" s="13">
        <v>130788741.01000001</v>
      </c>
      <c r="F16" s="13">
        <v>130873786.79000001</v>
      </c>
      <c r="G16" s="13">
        <f t="shared" si="2"/>
        <v>9671190.0600000024</v>
      </c>
      <c r="H16" s="13">
        <f t="shared" si="1"/>
        <v>85045.780000001192</v>
      </c>
      <c r="I16" s="13">
        <v>134246778.5</v>
      </c>
      <c r="J16" s="13">
        <v>138482982.71000001</v>
      </c>
    </row>
    <row r="17" spans="1:10" ht="20.25" customHeight="1" x14ac:dyDescent="0.25">
      <c r="A17" s="82" t="s">
        <v>25</v>
      </c>
      <c r="B17" s="84" t="s">
        <v>26</v>
      </c>
      <c r="C17" s="83">
        <v>408497273.67000002</v>
      </c>
      <c r="D17" s="83">
        <v>637128150.77999997</v>
      </c>
      <c r="E17" s="13">
        <v>719260954.00999999</v>
      </c>
      <c r="F17" s="13">
        <v>584587240.74000001</v>
      </c>
      <c r="G17" s="13">
        <f t="shared" si="2"/>
        <v>176089967.06999999</v>
      </c>
      <c r="H17" s="13">
        <f t="shared" si="1"/>
        <v>-134673713.26999998</v>
      </c>
      <c r="I17" s="13">
        <v>447493505.81999999</v>
      </c>
      <c r="J17" s="13">
        <v>447908899.05000001</v>
      </c>
    </row>
    <row r="18" spans="1:10" ht="31.5" x14ac:dyDescent="0.25">
      <c r="A18" s="82" t="s">
        <v>27</v>
      </c>
      <c r="B18" s="84" t="s">
        <v>28</v>
      </c>
      <c r="C18" s="83">
        <v>89258492.780000001</v>
      </c>
      <c r="D18" s="83">
        <v>74456536.040000007</v>
      </c>
      <c r="E18" s="13">
        <v>84725101.879999995</v>
      </c>
      <c r="F18" s="13">
        <v>83759475.5</v>
      </c>
      <c r="G18" s="13">
        <f t="shared" si="2"/>
        <v>-5499017.2800000012</v>
      </c>
      <c r="H18" s="13">
        <f t="shared" si="1"/>
        <v>-965626.37999999523</v>
      </c>
      <c r="I18" s="13">
        <v>83476143.900000006</v>
      </c>
      <c r="J18" s="13">
        <v>86444483.200000003</v>
      </c>
    </row>
    <row r="19" spans="1:10" ht="15.75" x14ac:dyDescent="0.25">
      <c r="A19" s="82" t="s">
        <v>29</v>
      </c>
      <c r="B19" s="84" t="s">
        <v>30</v>
      </c>
      <c r="C19" s="85">
        <v>178462773.91000003</v>
      </c>
      <c r="D19" s="85">
        <v>113521189.16</v>
      </c>
      <c r="E19" s="13">
        <v>199385027.60000002</v>
      </c>
      <c r="F19" s="14">
        <v>137127442.65000001</v>
      </c>
      <c r="G19" s="14">
        <f t="shared" si="2"/>
        <v>-41335331.26000002</v>
      </c>
      <c r="H19" s="13">
        <f t="shared" si="1"/>
        <v>-62257584.950000018</v>
      </c>
      <c r="I19" s="13">
        <v>311914149.33999997</v>
      </c>
      <c r="J19" s="13">
        <v>485649897</v>
      </c>
    </row>
    <row r="20" spans="1:10" s="94" customFormat="1" ht="15.75" x14ac:dyDescent="0.2">
      <c r="A20" s="86" t="s">
        <v>31</v>
      </c>
      <c r="B20" s="93"/>
      <c r="C20" s="16">
        <f>SUM(C6:C19)</f>
        <v>18182534240.380001</v>
      </c>
      <c r="D20" s="16">
        <f t="shared" ref="D20:F20" si="3">SUM(D6:D19)</f>
        <v>17874881600.790001</v>
      </c>
      <c r="E20" s="16">
        <f t="shared" si="3"/>
        <v>22549605025.069996</v>
      </c>
      <c r="F20" s="16">
        <f t="shared" si="3"/>
        <v>14872106963.42</v>
      </c>
      <c r="G20" s="18">
        <f t="shared" si="2"/>
        <v>-3310427276.960001</v>
      </c>
      <c r="H20" s="18">
        <f t="shared" si="1"/>
        <v>-7677498061.6499958</v>
      </c>
      <c r="I20" s="16">
        <f t="shared" ref="I20:J20" si="4">SUM(I6:I19)</f>
        <v>13504760907.629999</v>
      </c>
      <c r="J20" s="16">
        <f t="shared" si="4"/>
        <v>13804786022.889997</v>
      </c>
    </row>
    <row r="21" spans="1:10" x14ac:dyDescent="0.25">
      <c r="C21" s="95"/>
      <c r="D21" s="95"/>
      <c r="E21" s="95"/>
      <c r="F21" s="95"/>
      <c r="G21" s="95"/>
      <c r="H21" s="95"/>
      <c r="I21" s="95"/>
      <c r="J21" s="95"/>
    </row>
    <row r="22" spans="1:10" x14ac:dyDescent="0.25">
      <c r="C22" s="95"/>
      <c r="D22" s="95"/>
      <c r="E22" s="96"/>
      <c r="F22" s="95"/>
      <c r="G22" s="95"/>
      <c r="H22" s="95"/>
      <c r="I22" s="95"/>
      <c r="J22" s="95"/>
    </row>
    <row r="23" spans="1:10" x14ac:dyDescent="0.25">
      <c r="C23" s="95"/>
      <c r="D23" s="95"/>
      <c r="E23" s="96"/>
      <c r="F23" s="95"/>
      <c r="G23" s="95"/>
      <c r="H23" s="95"/>
      <c r="I23" s="95"/>
      <c r="J23" s="95"/>
    </row>
    <row r="24" spans="1:10" x14ac:dyDescent="0.25">
      <c r="C24" s="95"/>
      <c r="D24" s="95"/>
      <c r="E24" s="96"/>
      <c r="F24" s="95"/>
      <c r="G24" s="95"/>
      <c r="H24" s="95"/>
      <c r="I24" s="95"/>
      <c r="J24" s="95"/>
    </row>
    <row r="25" spans="1:10" x14ac:dyDescent="0.25">
      <c r="C25" s="95"/>
      <c r="D25" s="96"/>
      <c r="E25" s="96"/>
      <c r="F25" s="95"/>
      <c r="G25" s="95"/>
      <c r="H25" s="95"/>
      <c r="I25" s="95"/>
      <c r="J25" s="95"/>
    </row>
    <row r="26" spans="1:10" x14ac:dyDescent="0.25">
      <c r="D26" s="96"/>
      <c r="E26" s="96"/>
    </row>
    <row r="27" spans="1:10" x14ac:dyDescent="0.25">
      <c r="D27" s="96"/>
      <c r="E27" s="96"/>
      <c r="G27" s="95"/>
      <c r="H27" s="95"/>
      <c r="I27" s="95"/>
    </row>
    <row r="28" spans="1:10" x14ac:dyDescent="0.25">
      <c r="D28" s="96"/>
      <c r="E28" s="96"/>
    </row>
    <row r="29" spans="1:10" x14ac:dyDescent="0.25">
      <c r="D29" s="96"/>
      <c r="E29" s="96"/>
    </row>
    <row r="30" spans="1:10" x14ac:dyDescent="0.25">
      <c r="D30" s="96"/>
      <c r="E30" s="96"/>
    </row>
    <row r="31" spans="1:10" x14ac:dyDescent="0.25">
      <c r="D31" s="96"/>
      <c r="E31" s="96"/>
    </row>
    <row r="32" spans="1:10" x14ac:dyDescent="0.25">
      <c r="D32" s="96"/>
      <c r="E32" s="96"/>
    </row>
    <row r="33" spans="4:5" x14ac:dyDescent="0.25">
      <c r="D33" s="96"/>
      <c r="E33" s="96"/>
    </row>
    <row r="34" spans="4:5" x14ac:dyDescent="0.25">
      <c r="D34" s="96"/>
      <c r="E34" s="96"/>
    </row>
    <row r="35" spans="4:5" x14ac:dyDescent="0.25">
      <c r="D35" s="96"/>
      <c r="E35" s="96"/>
    </row>
    <row r="36" spans="4:5" x14ac:dyDescent="0.25">
      <c r="D36" s="96"/>
      <c r="E36" s="96"/>
    </row>
    <row r="37" spans="4:5" x14ac:dyDescent="0.25">
      <c r="D37" s="96"/>
      <c r="E37" s="96"/>
    </row>
    <row r="38" spans="4:5" x14ac:dyDescent="0.25">
      <c r="D38" s="96"/>
      <c r="E38" s="96"/>
    </row>
    <row r="39" spans="4:5" x14ac:dyDescent="0.25">
      <c r="D39" s="96"/>
      <c r="E39" s="96"/>
    </row>
    <row r="40" spans="4:5" x14ac:dyDescent="0.25">
      <c r="D40" s="96"/>
      <c r="E40" s="96"/>
    </row>
    <row r="41" spans="4:5" x14ac:dyDescent="0.25">
      <c r="D41" s="96"/>
      <c r="E41" s="96"/>
    </row>
    <row r="42" spans="4:5" x14ac:dyDescent="0.25">
      <c r="D42" s="96"/>
      <c r="E42" s="96"/>
    </row>
    <row r="43" spans="4:5" x14ac:dyDescent="0.25">
      <c r="D43" s="96"/>
      <c r="E43" s="95"/>
    </row>
    <row r="44" spans="4:5" x14ac:dyDescent="0.25">
      <c r="D44" s="96"/>
    </row>
    <row r="45" spans="4:5" x14ac:dyDescent="0.25">
      <c r="D45" s="96"/>
    </row>
    <row r="46" spans="4:5" x14ac:dyDescent="0.25">
      <c r="D46" s="97"/>
    </row>
    <row r="47" spans="4:5" x14ac:dyDescent="0.25">
      <c r="D47" s="97"/>
    </row>
    <row r="48" spans="4:5" x14ac:dyDescent="0.25">
      <c r="D48" s="97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8"/>
  <sheetViews>
    <sheetView zoomScaleNormal="100" workbookViewId="0">
      <selection activeCell="F17" sqref="F17"/>
    </sheetView>
  </sheetViews>
  <sheetFormatPr defaultRowHeight="15" x14ac:dyDescent="0.25"/>
  <cols>
    <col min="1" max="1" width="57" style="6" customWidth="1"/>
    <col min="2" max="2" width="10" style="6" customWidth="1"/>
    <col min="3" max="3" width="18" style="6" customWidth="1"/>
    <col min="4" max="4" width="18.140625" style="6" customWidth="1"/>
    <col min="5" max="5" width="18.7109375" style="57" customWidth="1"/>
    <col min="6" max="6" width="19.7109375" style="6" customWidth="1"/>
    <col min="7" max="7" width="18.28515625" style="6" customWidth="1"/>
    <col min="8" max="10" width="21" style="6" customWidth="1"/>
    <col min="11" max="16384" width="9.140625" style="6"/>
  </cols>
  <sheetData>
    <row r="2" spans="1:10" x14ac:dyDescent="0.25">
      <c r="A2" s="48" t="s">
        <v>33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J3" s="7" t="s">
        <v>0</v>
      </c>
    </row>
    <row r="4" spans="1:10" ht="57" x14ac:dyDescent="0.25">
      <c r="A4" s="8" t="s">
        <v>1</v>
      </c>
      <c r="B4" s="8" t="s">
        <v>2</v>
      </c>
      <c r="C4" s="8" t="s">
        <v>34</v>
      </c>
      <c r="D4" s="9" t="s">
        <v>35</v>
      </c>
      <c r="E4" s="58" t="s">
        <v>36</v>
      </c>
      <c r="F4" s="9" t="s">
        <v>3</v>
      </c>
      <c r="G4" s="8" t="s">
        <v>37</v>
      </c>
      <c r="H4" s="8" t="s">
        <v>38</v>
      </c>
      <c r="I4" s="8" t="s">
        <v>32</v>
      </c>
      <c r="J4" s="8" t="s">
        <v>39</v>
      </c>
    </row>
    <row r="5" spans="1:10" x14ac:dyDescent="0.25">
      <c r="A5" s="11">
        <v>1</v>
      </c>
      <c r="B5" s="11">
        <v>2</v>
      </c>
      <c r="C5" s="11">
        <v>3</v>
      </c>
      <c r="D5" s="11">
        <v>4</v>
      </c>
      <c r="E5" s="59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ht="31.5" x14ac:dyDescent="0.25">
      <c r="A6" s="1" t="s">
        <v>4</v>
      </c>
      <c r="B6" s="2" t="s">
        <v>5</v>
      </c>
      <c r="C6" s="13"/>
      <c r="D6" s="13"/>
      <c r="E6" s="60">
        <f>'006'!E6+'014'!E6</f>
        <v>0</v>
      </c>
      <c r="F6" s="13"/>
      <c r="G6" s="13">
        <f>F6-C6</f>
        <v>0</v>
      </c>
      <c r="H6" s="13">
        <f>F6-E6</f>
        <v>0</v>
      </c>
      <c r="I6" s="13"/>
      <c r="J6" s="13"/>
    </row>
    <row r="7" spans="1:10" ht="31.5" x14ac:dyDescent="0.25">
      <c r="A7" s="1" t="s">
        <v>6</v>
      </c>
      <c r="B7" s="2" t="s">
        <v>7</v>
      </c>
      <c r="C7" s="13"/>
      <c r="D7" s="13"/>
      <c r="E7" s="60"/>
      <c r="F7" s="13"/>
      <c r="G7" s="13">
        <f t="shared" ref="G7:G12" si="0">F7-C7</f>
        <v>0</v>
      </c>
      <c r="H7" s="13">
        <f t="shared" ref="H7:H20" si="1">F7-E7</f>
        <v>0</v>
      </c>
      <c r="I7" s="13"/>
      <c r="J7" s="13"/>
    </row>
    <row r="8" spans="1:10" ht="31.5" x14ac:dyDescent="0.25">
      <c r="A8" s="1" t="s">
        <v>8</v>
      </c>
      <c r="B8" s="3" t="s">
        <v>9</v>
      </c>
      <c r="C8" s="13"/>
      <c r="D8" s="13"/>
      <c r="E8" s="60">
        <f>'006'!E8+'014'!E8</f>
        <v>0</v>
      </c>
      <c r="F8" s="13"/>
      <c r="G8" s="13">
        <f t="shared" si="0"/>
        <v>0</v>
      </c>
      <c r="H8" s="13">
        <f t="shared" si="1"/>
        <v>0</v>
      </c>
      <c r="I8" s="13"/>
      <c r="J8" s="13"/>
    </row>
    <row r="9" spans="1:10" ht="31.5" x14ac:dyDescent="0.25">
      <c r="A9" s="1" t="s">
        <v>10</v>
      </c>
      <c r="B9" s="3" t="s">
        <v>11</v>
      </c>
      <c r="C9" s="13"/>
      <c r="D9" s="13"/>
      <c r="E9" s="60">
        <f>'006'!E9+'014'!E9</f>
        <v>0</v>
      </c>
      <c r="F9" s="13"/>
      <c r="G9" s="13">
        <f t="shared" si="0"/>
        <v>0</v>
      </c>
      <c r="H9" s="13">
        <f t="shared" si="1"/>
        <v>0</v>
      </c>
      <c r="I9" s="13"/>
      <c r="J9" s="13"/>
    </row>
    <row r="10" spans="1:10" ht="20.25" customHeight="1" x14ac:dyDescent="0.25">
      <c r="A10" s="1" t="s">
        <v>12</v>
      </c>
      <c r="B10" s="3" t="s">
        <v>13</v>
      </c>
      <c r="C10" s="13"/>
      <c r="D10" s="13"/>
      <c r="E10" s="64">
        <v>2503940684.9099998</v>
      </c>
      <c r="F10" s="13"/>
      <c r="G10" s="13">
        <f t="shared" si="0"/>
        <v>0</v>
      </c>
      <c r="H10" s="13">
        <f t="shared" si="1"/>
        <v>-2503940684.9099998</v>
      </c>
      <c r="I10" s="13"/>
      <c r="J10" s="13"/>
    </row>
    <row r="11" spans="1:10" ht="31.5" x14ac:dyDescent="0.25">
      <c r="A11" s="1" t="s">
        <v>14</v>
      </c>
      <c r="B11" s="3" t="s">
        <v>15</v>
      </c>
      <c r="C11" s="13"/>
      <c r="D11" s="13"/>
      <c r="E11" s="64">
        <v>117591484</v>
      </c>
      <c r="F11" s="13"/>
      <c r="G11" s="13">
        <f t="shared" si="0"/>
        <v>0</v>
      </c>
      <c r="H11" s="13">
        <f t="shared" si="1"/>
        <v>-117591484</v>
      </c>
      <c r="I11" s="13"/>
      <c r="J11" s="13"/>
    </row>
    <row r="12" spans="1:10" ht="80.25" customHeight="1" x14ac:dyDescent="0.25">
      <c r="A12" s="1" t="s">
        <v>16</v>
      </c>
      <c r="B12" s="3" t="s">
        <v>17</v>
      </c>
      <c r="C12" s="13"/>
      <c r="D12" s="13"/>
      <c r="E12" s="60">
        <f>'006'!E12+'014'!E12</f>
        <v>0</v>
      </c>
      <c r="F12" s="13"/>
      <c r="G12" s="13">
        <f t="shared" si="0"/>
        <v>0</v>
      </c>
      <c r="H12" s="13">
        <f t="shared" si="1"/>
        <v>0</v>
      </c>
      <c r="I12" s="13"/>
      <c r="J12" s="13"/>
    </row>
    <row r="13" spans="1:10" ht="22.5" customHeight="1" x14ac:dyDescent="0.25">
      <c r="A13" s="1" t="s">
        <v>18</v>
      </c>
      <c r="B13" s="3" t="s">
        <v>19</v>
      </c>
      <c r="C13" s="13"/>
      <c r="D13" s="13"/>
      <c r="E13" s="60">
        <v>49033537.259999998</v>
      </c>
      <c r="F13" s="13"/>
      <c r="G13" s="13">
        <f>F13-C13</f>
        <v>0</v>
      </c>
      <c r="H13" s="13">
        <f t="shared" si="1"/>
        <v>-49033537.259999998</v>
      </c>
      <c r="I13" s="13"/>
      <c r="J13" s="13"/>
    </row>
    <row r="14" spans="1:10" ht="31.5" x14ac:dyDescent="0.25">
      <c r="A14" s="1" t="s">
        <v>20</v>
      </c>
      <c r="B14" s="4" t="s">
        <v>21</v>
      </c>
      <c r="C14" s="13"/>
      <c r="D14" s="13"/>
      <c r="E14" s="60">
        <v>66426613.509999998</v>
      </c>
      <c r="F14" s="13"/>
      <c r="G14" s="13">
        <f t="shared" ref="G14:G20" si="2">F14-C14</f>
        <v>0</v>
      </c>
      <c r="H14" s="13">
        <f t="shared" si="1"/>
        <v>-66426613.509999998</v>
      </c>
      <c r="I14" s="13"/>
      <c r="J14" s="13"/>
    </row>
    <row r="15" spans="1:10" ht="33" customHeight="1" x14ac:dyDescent="0.25">
      <c r="A15" s="1" t="s">
        <v>22</v>
      </c>
      <c r="B15" s="4">
        <v>10</v>
      </c>
      <c r="C15" s="13"/>
      <c r="D15" s="13"/>
      <c r="E15" s="60"/>
      <c r="F15" s="13"/>
      <c r="G15" s="13">
        <f t="shared" si="2"/>
        <v>0</v>
      </c>
      <c r="H15" s="13">
        <f t="shared" si="1"/>
        <v>0</v>
      </c>
      <c r="I15" s="13"/>
      <c r="J15" s="13"/>
    </row>
    <row r="16" spans="1:10" ht="18.75" customHeight="1" x14ac:dyDescent="0.25">
      <c r="A16" s="1" t="s">
        <v>23</v>
      </c>
      <c r="B16" s="2" t="s">
        <v>24</v>
      </c>
      <c r="C16" s="13"/>
      <c r="D16" s="13"/>
      <c r="E16" s="60"/>
      <c r="F16" s="13"/>
      <c r="G16" s="13">
        <f t="shared" si="2"/>
        <v>0</v>
      </c>
      <c r="H16" s="13">
        <f t="shared" si="1"/>
        <v>0</v>
      </c>
      <c r="I16" s="13"/>
      <c r="J16" s="13"/>
    </row>
    <row r="17" spans="1:12" ht="20.25" customHeight="1" x14ac:dyDescent="0.25">
      <c r="A17" s="1" t="s">
        <v>25</v>
      </c>
      <c r="B17" s="3" t="s">
        <v>26</v>
      </c>
      <c r="C17" s="13"/>
      <c r="D17" s="13"/>
      <c r="E17" s="60">
        <v>298065403.20999998</v>
      </c>
      <c r="F17" s="13"/>
      <c r="G17" s="13">
        <f t="shared" si="2"/>
        <v>0</v>
      </c>
      <c r="H17" s="13">
        <f t="shared" si="1"/>
        <v>-298065403.20999998</v>
      </c>
      <c r="I17" s="13"/>
      <c r="J17" s="13"/>
    </row>
    <row r="18" spans="1:12" ht="31.5" x14ac:dyDescent="0.25">
      <c r="A18" s="1" t="s">
        <v>27</v>
      </c>
      <c r="B18" s="3" t="s">
        <v>28</v>
      </c>
      <c r="C18" s="13"/>
      <c r="D18" s="13"/>
      <c r="E18" s="60">
        <f>'006'!E18+'014'!E18</f>
        <v>0</v>
      </c>
      <c r="F18" s="13"/>
      <c r="G18" s="13">
        <f t="shared" si="2"/>
        <v>0</v>
      </c>
      <c r="H18" s="13">
        <f t="shared" si="1"/>
        <v>0</v>
      </c>
      <c r="I18" s="13"/>
      <c r="J18" s="13"/>
    </row>
    <row r="19" spans="1:12" ht="15.75" x14ac:dyDescent="0.25">
      <c r="A19" s="1" t="s">
        <v>29</v>
      </c>
      <c r="B19" s="3" t="s">
        <v>30</v>
      </c>
      <c r="C19" s="13"/>
      <c r="D19" s="13"/>
      <c r="E19" s="60">
        <v>1082503.1399999999</v>
      </c>
      <c r="F19" s="13"/>
      <c r="G19" s="14">
        <f t="shared" si="2"/>
        <v>0</v>
      </c>
      <c r="H19" s="13">
        <f t="shared" si="1"/>
        <v>-1082503.1399999999</v>
      </c>
      <c r="I19" s="13"/>
      <c r="J19" s="13"/>
    </row>
    <row r="20" spans="1:12" s="19" customFormat="1" ht="15.75" x14ac:dyDescent="0.2">
      <c r="A20" s="5" t="s">
        <v>31</v>
      </c>
      <c r="B20" s="15"/>
      <c r="C20" s="16">
        <f>SUM(C6:C19)</f>
        <v>0</v>
      </c>
      <c r="D20" s="16">
        <f t="shared" ref="D20:F20" si="3">SUM(D6:D19)</f>
        <v>0</v>
      </c>
      <c r="E20" s="17">
        <f t="shared" si="3"/>
        <v>3036140226.0300002</v>
      </c>
      <c r="F20" s="16">
        <f t="shared" si="3"/>
        <v>0</v>
      </c>
      <c r="G20" s="18">
        <f t="shared" si="2"/>
        <v>0</v>
      </c>
      <c r="H20" s="18">
        <f t="shared" si="1"/>
        <v>-3036140226.0300002</v>
      </c>
      <c r="I20" s="16">
        <f t="shared" ref="I20:J20" si="4">SUM(I6:I19)</f>
        <v>0</v>
      </c>
      <c r="J20" s="16">
        <f t="shared" si="4"/>
        <v>0</v>
      </c>
    </row>
    <row r="21" spans="1:12" x14ac:dyDescent="0.25">
      <c r="C21" s="20"/>
      <c r="D21" s="20"/>
      <c r="E21" s="61"/>
      <c r="F21" s="20"/>
      <c r="G21" s="20"/>
      <c r="H21" s="20"/>
      <c r="I21" s="20"/>
      <c r="J21" s="20"/>
    </row>
    <row r="22" spans="1:12" x14ac:dyDescent="0.25">
      <c r="C22" s="20"/>
      <c r="D22" s="21"/>
      <c r="E22" s="62"/>
      <c r="F22" s="21"/>
      <c r="G22" s="21"/>
      <c r="H22" s="21"/>
      <c r="I22" s="21"/>
      <c r="J22" s="21"/>
      <c r="K22" s="23"/>
      <c r="L22" s="23"/>
    </row>
    <row r="23" spans="1:12" x14ac:dyDescent="0.25">
      <c r="C23" s="20"/>
      <c r="D23" s="21"/>
      <c r="E23" s="63"/>
      <c r="F23" s="21"/>
      <c r="G23" s="21"/>
      <c r="H23" s="21"/>
      <c r="I23" s="21"/>
      <c r="J23" s="21"/>
      <c r="K23" s="23"/>
      <c r="L23" s="23"/>
    </row>
    <row r="24" spans="1:12" x14ac:dyDescent="0.25">
      <c r="C24" s="20"/>
      <c r="D24" s="21"/>
      <c r="E24" s="63"/>
      <c r="F24" s="21"/>
      <c r="G24" s="21"/>
      <c r="H24" s="21"/>
      <c r="I24" s="21"/>
      <c r="J24" s="21"/>
      <c r="K24" s="23"/>
      <c r="L24" s="23"/>
    </row>
    <row r="25" spans="1:12" x14ac:dyDescent="0.25">
      <c r="C25" s="20"/>
      <c r="D25" s="22"/>
      <c r="E25" s="63"/>
      <c r="F25" s="21"/>
      <c r="G25" s="21"/>
      <c r="H25" s="21"/>
      <c r="I25" s="21"/>
      <c r="J25" s="21"/>
      <c r="K25" s="23"/>
      <c r="L25" s="23"/>
    </row>
    <row r="26" spans="1:12" x14ac:dyDescent="0.25">
      <c r="D26" s="22"/>
      <c r="E26" s="63"/>
      <c r="F26" s="23"/>
      <c r="G26" s="23"/>
      <c r="H26" s="23"/>
      <c r="I26" s="23"/>
      <c r="J26" s="23"/>
      <c r="K26" s="23"/>
      <c r="L26" s="23"/>
    </row>
    <row r="27" spans="1:12" x14ac:dyDescent="0.25">
      <c r="D27" s="22"/>
      <c r="E27" s="63"/>
      <c r="F27" s="23"/>
      <c r="G27" s="21"/>
      <c r="H27" s="21"/>
      <c r="I27" s="21"/>
      <c r="J27" s="23"/>
      <c r="K27" s="23"/>
      <c r="L27" s="23"/>
    </row>
    <row r="28" spans="1:12" x14ac:dyDescent="0.25">
      <c r="D28" s="22"/>
      <c r="E28" s="63"/>
      <c r="F28" s="23"/>
      <c r="G28" s="23"/>
      <c r="H28" s="23"/>
      <c r="I28" s="23"/>
      <c r="J28" s="23"/>
      <c r="K28" s="23"/>
      <c r="L28" s="23"/>
    </row>
    <row r="29" spans="1:12" x14ac:dyDescent="0.25">
      <c r="D29" s="22"/>
      <c r="E29" s="63"/>
      <c r="F29" s="23"/>
      <c r="G29" s="23"/>
      <c r="H29" s="23"/>
      <c r="I29" s="23"/>
      <c r="J29" s="23"/>
      <c r="K29" s="23"/>
      <c r="L29" s="23"/>
    </row>
    <row r="30" spans="1:12" x14ac:dyDescent="0.25">
      <c r="D30" s="22"/>
      <c r="E30" s="63"/>
      <c r="F30" s="23"/>
      <c r="G30" s="23"/>
      <c r="H30" s="23"/>
      <c r="I30" s="23"/>
      <c r="J30" s="23"/>
      <c r="K30" s="23"/>
      <c r="L30" s="23"/>
    </row>
    <row r="31" spans="1:12" x14ac:dyDescent="0.25">
      <c r="D31" s="22"/>
      <c r="E31" s="63"/>
      <c r="F31" s="23"/>
      <c r="G31" s="23"/>
      <c r="H31" s="23"/>
      <c r="I31" s="23"/>
      <c r="J31" s="23"/>
      <c r="K31" s="23"/>
      <c r="L31" s="23"/>
    </row>
    <row r="32" spans="1:12" x14ac:dyDescent="0.25">
      <c r="D32" s="22"/>
      <c r="E32" s="63"/>
      <c r="F32" s="23"/>
      <c r="G32" s="23"/>
      <c r="H32" s="23"/>
      <c r="I32" s="23"/>
      <c r="J32" s="23"/>
      <c r="K32" s="23"/>
      <c r="L32" s="23"/>
    </row>
    <row r="33" spans="4:12" x14ac:dyDescent="0.25">
      <c r="D33" s="22"/>
      <c r="E33" s="63"/>
      <c r="F33" s="23"/>
      <c r="G33" s="23"/>
      <c r="H33" s="23"/>
      <c r="I33" s="23"/>
      <c r="J33" s="23"/>
      <c r="K33" s="23"/>
      <c r="L33" s="23"/>
    </row>
    <row r="34" spans="4:12" x14ac:dyDescent="0.25">
      <c r="D34" s="22"/>
      <c r="E34" s="63"/>
      <c r="F34" s="23"/>
      <c r="G34" s="23"/>
      <c r="H34" s="23"/>
      <c r="I34" s="23"/>
      <c r="J34" s="23"/>
      <c r="K34" s="23"/>
      <c r="L34" s="23"/>
    </row>
    <row r="35" spans="4:12" x14ac:dyDescent="0.25">
      <c r="D35" s="22"/>
      <c r="E35" s="63"/>
      <c r="F35" s="23"/>
      <c r="G35" s="23"/>
      <c r="H35" s="23"/>
      <c r="I35" s="23"/>
      <c r="J35" s="23"/>
      <c r="K35" s="23"/>
      <c r="L35" s="23"/>
    </row>
    <row r="36" spans="4:12" x14ac:dyDescent="0.25">
      <c r="D36" s="22"/>
      <c r="E36" s="63"/>
      <c r="F36" s="23"/>
      <c r="G36" s="23"/>
      <c r="H36" s="23"/>
      <c r="I36" s="23"/>
      <c r="J36" s="23"/>
      <c r="K36" s="23"/>
      <c r="L36" s="23"/>
    </row>
    <row r="37" spans="4:12" x14ac:dyDescent="0.25">
      <c r="D37" s="22"/>
      <c r="E37" s="63"/>
      <c r="F37" s="23"/>
      <c r="G37" s="23"/>
      <c r="H37" s="23"/>
      <c r="I37" s="23"/>
      <c r="J37" s="23"/>
      <c r="K37" s="23"/>
      <c r="L37" s="23"/>
    </row>
    <row r="38" spans="4:12" x14ac:dyDescent="0.25">
      <c r="D38" s="22"/>
      <c r="E38" s="63"/>
      <c r="F38" s="23"/>
      <c r="G38" s="23"/>
      <c r="H38" s="23"/>
      <c r="I38" s="23"/>
      <c r="J38" s="23"/>
      <c r="K38" s="23"/>
      <c r="L38" s="23"/>
    </row>
    <row r="39" spans="4:12" x14ac:dyDescent="0.25">
      <c r="D39" s="22"/>
      <c r="E39" s="63"/>
      <c r="F39" s="23"/>
      <c r="G39" s="23"/>
      <c r="H39" s="23"/>
      <c r="I39" s="23"/>
      <c r="J39" s="23"/>
      <c r="K39" s="23"/>
      <c r="L39" s="23"/>
    </row>
    <row r="40" spans="4:12" x14ac:dyDescent="0.25">
      <c r="D40" s="22"/>
      <c r="E40" s="63"/>
      <c r="F40" s="23"/>
      <c r="G40" s="23"/>
      <c r="H40" s="23"/>
      <c r="I40" s="23"/>
      <c r="J40" s="23"/>
      <c r="K40" s="23"/>
      <c r="L40" s="23"/>
    </row>
    <row r="41" spans="4:12" x14ac:dyDescent="0.25">
      <c r="D41" s="22"/>
      <c r="E41" s="63"/>
      <c r="F41" s="23"/>
      <c r="G41" s="23"/>
      <c r="H41" s="23"/>
      <c r="I41" s="23"/>
      <c r="J41" s="23"/>
      <c r="K41" s="23"/>
      <c r="L41" s="23"/>
    </row>
    <row r="42" spans="4:12" x14ac:dyDescent="0.25">
      <c r="D42" s="22"/>
      <c r="E42" s="63"/>
      <c r="F42" s="23"/>
      <c r="G42" s="23"/>
      <c r="H42" s="23"/>
      <c r="I42" s="23"/>
      <c r="J42" s="23"/>
      <c r="K42" s="23"/>
      <c r="L42" s="23"/>
    </row>
    <row r="43" spans="4:12" x14ac:dyDescent="0.25">
      <c r="D43" s="24"/>
      <c r="E43" s="61"/>
    </row>
    <row r="44" spans="4:12" x14ac:dyDescent="0.25">
      <c r="D44" s="24"/>
    </row>
    <row r="45" spans="4:12" x14ac:dyDescent="0.25">
      <c r="D45" s="24"/>
    </row>
    <row r="46" spans="4:12" x14ac:dyDescent="0.25">
      <c r="D46" s="25"/>
    </row>
    <row r="47" spans="4:12" x14ac:dyDescent="0.25">
      <c r="D47" s="25"/>
    </row>
    <row r="48" spans="4:12" x14ac:dyDescent="0.25">
      <c r="D48" s="25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Normal="100" workbookViewId="0">
      <selection activeCell="D23" sqref="D23"/>
    </sheetView>
  </sheetViews>
  <sheetFormatPr defaultRowHeight="15" x14ac:dyDescent="0.25"/>
  <cols>
    <col min="1" max="1" width="57" customWidth="1"/>
    <col min="2" max="2" width="10" customWidth="1"/>
    <col min="3" max="3" width="18" customWidth="1"/>
    <col min="4" max="4" width="18.140625" customWidth="1"/>
    <col min="5" max="5" width="18.7109375" style="68" customWidth="1"/>
    <col min="6" max="6" width="17.140625" customWidth="1"/>
    <col min="7" max="7" width="18.28515625" customWidth="1"/>
    <col min="8" max="8" width="16" customWidth="1"/>
    <col min="9" max="9" width="16.140625" customWidth="1"/>
    <col min="10" max="10" width="16.42578125" customWidth="1"/>
  </cols>
  <sheetData>
    <row r="2" spans="1:10" x14ac:dyDescent="0.25">
      <c r="A2" s="49" t="s">
        <v>40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x14ac:dyDescent="0.25">
      <c r="J3" s="26" t="s">
        <v>0</v>
      </c>
    </row>
    <row r="4" spans="1:10" ht="60" x14ac:dyDescent="0.25">
      <c r="A4" s="27" t="s">
        <v>1</v>
      </c>
      <c r="B4" s="27" t="s">
        <v>2</v>
      </c>
      <c r="C4" s="27" t="s">
        <v>34</v>
      </c>
      <c r="D4" s="28" t="s">
        <v>35</v>
      </c>
      <c r="E4" s="69" t="s">
        <v>36</v>
      </c>
      <c r="F4" s="28" t="s">
        <v>3</v>
      </c>
      <c r="G4" s="27" t="s">
        <v>37</v>
      </c>
      <c r="H4" s="27" t="s">
        <v>38</v>
      </c>
      <c r="I4" s="27" t="s">
        <v>32</v>
      </c>
      <c r="J4" s="27" t="s">
        <v>39</v>
      </c>
    </row>
    <row r="5" spans="1:10" x14ac:dyDescent="0.25">
      <c r="A5" s="65">
        <v>1</v>
      </c>
      <c r="B5" s="65">
        <v>2</v>
      </c>
      <c r="C5" s="65">
        <v>3</v>
      </c>
      <c r="D5" s="65">
        <v>4</v>
      </c>
      <c r="E5" s="70">
        <v>5</v>
      </c>
      <c r="F5" s="65">
        <v>6</v>
      </c>
      <c r="G5" s="65">
        <v>7</v>
      </c>
      <c r="H5" s="65">
        <v>8</v>
      </c>
      <c r="I5" s="65">
        <v>9</v>
      </c>
      <c r="J5" s="65">
        <v>10</v>
      </c>
    </row>
    <row r="6" spans="1:10" ht="31.5" x14ac:dyDescent="0.25">
      <c r="A6" s="1" t="s">
        <v>41</v>
      </c>
      <c r="B6" s="2" t="s">
        <v>5</v>
      </c>
      <c r="C6" s="66"/>
      <c r="D6" s="67"/>
      <c r="E6" s="71"/>
      <c r="F6" s="33"/>
      <c r="G6" s="33">
        <f>F6-C6</f>
        <v>0</v>
      </c>
      <c r="H6" s="33">
        <f>F6-E6</f>
        <v>0</v>
      </c>
      <c r="I6" s="33"/>
      <c r="J6" s="33"/>
    </row>
    <row r="7" spans="1:10" ht="31.5" x14ac:dyDescent="0.25">
      <c r="A7" s="1" t="s">
        <v>42</v>
      </c>
      <c r="B7" s="2" t="s">
        <v>7</v>
      </c>
      <c r="C7" s="34"/>
      <c r="D7" s="35"/>
      <c r="E7" s="71"/>
      <c r="F7" s="33"/>
      <c r="G7" s="33">
        <f t="shared" ref="G7:G20" si="0">F7-C7</f>
        <v>0</v>
      </c>
      <c r="H7" s="33">
        <f t="shared" ref="H7:H20" si="1">F7-E7</f>
        <v>0</v>
      </c>
      <c r="I7" s="33"/>
      <c r="J7" s="33"/>
    </row>
    <row r="8" spans="1:10" ht="47.25" x14ac:dyDescent="0.25">
      <c r="A8" s="1" t="s">
        <v>43</v>
      </c>
      <c r="B8" s="3" t="s">
        <v>9</v>
      </c>
      <c r="C8" s="34"/>
      <c r="D8" s="35"/>
      <c r="E8" s="71"/>
      <c r="F8" s="33"/>
      <c r="G8" s="33">
        <f t="shared" si="0"/>
        <v>0</v>
      </c>
      <c r="H8" s="33">
        <f t="shared" si="1"/>
        <v>0</v>
      </c>
      <c r="I8" s="33"/>
      <c r="J8" s="33"/>
    </row>
    <row r="9" spans="1:10" ht="31.5" x14ac:dyDescent="0.25">
      <c r="A9" s="1" t="s">
        <v>44</v>
      </c>
      <c r="B9" s="3" t="s">
        <v>11</v>
      </c>
      <c r="C9" s="34"/>
      <c r="D9" s="35"/>
      <c r="E9" s="71"/>
      <c r="F9" s="33"/>
      <c r="G9" s="33">
        <f t="shared" si="0"/>
        <v>0</v>
      </c>
      <c r="H9" s="33">
        <f t="shared" si="1"/>
        <v>0</v>
      </c>
      <c r="I9" s="33"/>
      <c r="J9" s="33"/>
    </row>
    <row r="10" spans="1:10" ht="31.5" x14ac:dyDescent="0.25">
      <c r="A10" s="1" t="s">
        <v>45</v>
      </c>
      <c r="B10" s="3" t="s">
        <v>13</v>
      </c>
      <c r="C10" s="34"/>
      <c r="D10" s="35"/>
      <c r="E10" s="71"/>
      <c r="F10" s="33"/>
      <c r="G10" s="33">
        <f t="shared" si="0"/>
        <v>0</v>
      </c>
      <c r="H10" s="33">
        <f t="shared" si="1"/>
        <v>0</v>
      </c>
      <c r="I10" s="33"/>
      <c r="J10" s="33"/>
    </row>
    <row r="11" spans="1:10" ht="31.5" x14ac:dyDescent="0.25">
      <c r="A11" s="1" t="s">
        <v>46</v>
      </c>
      <c r="B11" s="3" t="s">
        <v>15</v>
      </c>
      <c r="C11" s="34"/>
      <c r="D11" s="35"/>
      <c r="E11" s="71"/>
      <c r="F11" s="33"/>
      <c r="G11" s="33">
        <f t="shared" si="0"/>
        <v>0</v>
      </c>
      <c r="H11" s="33">
        <f t="shared" si="1"/>
        <v>0</v>
      </c>
      <c r="I11" s="33"/>
      <c r="J11" s="33"/>
    </row>
    <row r="12" spans="1:10" ht="94.5" x14ac:dyDescent="0.25">
      <c r="A12" s="1" t="s">
        <v>47</v>
      </c>
      <c r="B12" s="3" t="s">
        <v>17</v>
      </c>
      <c r="C12" s="34"/>
      <c r="D12" s="35"/>
      <c r="E12" s="71"/>
      <c r="F12" s="33"/>
      <c r="G12" s="33">
        <f t="shared" si="0"/>
        <v>0</v>
      </c>
      <c r="H12" s="33">
        <f t="shared" si="1"/>
        <v>0</v>
      </c>
      <c r="I12" s="33"/>
      <c r="J12" s="33"/>
    </row>
    <row r="13" spans="1:10" ht="31.5" x14ac:dyDescent="0.25">
      <c r="A13" s="1" t="s">
        <v>48</v>
      </c>
      <c r="B13" s="3" t="s">
        <v>19</v>
      </c>
      <c r="C13" s="34"/>
      <c r="D13" s="35"/>
      <c r="E13" s="71"/>
      <c r="F13" s="33"/>
      <c r="G13" s="33">
        <f t="shared" si="0"/>
        <v>0</v>
      </c>
      <c r="H13" s="33">
        <f t="shared" si="1"/>
        <v>0</v>
      </c>
      <c r="I13" s="33"/>
      <c r="J13" s="33"/>
    </row>
    <row r="14" spans="1:10" ht="31.5" x14ac:dyDescent="0.25">
      <c r="A14" s="1" t="s">
        <v>49</v>
      </c>
      <c r="B14" s="4" t="s">
        <v>21</v>
      </c>
      <c r="C14" s="34"/>
      <c r="D14" s="35"/>
      <c r="E14" s="71"/>
      <c r="F14" s="33"/>
      <c r="G14" s="33">
        <f t="shared" si="0"/>
        <v>0</v>
      </c>
      <c r="H14" s="33">
        <f t="shared" si="1"/>
        <v>0</v>
      </c>
      <c r="I14" s="33"/>
      <c r="J14" s="33"/>
    </row>
    <row r="15" spans="1:10" ht="31.5" x14ac:dyDescent="0.25">
      <c r="A15" s="1" t="s">
        <v>50</v>
      </c>
      <c r="B15" s="4">
        <v>10</v>
      </c>
      <c r="C15" s="34"/>
      <c r="D15" s="35"/>
      <c r="E15" s="71"/>
      <c r="F15" s="33"/>
      <c r="G15" s="33">
        <f t="shared" si="0"/>
        <v>0</v>
      </c>
      <c r="H15" s="33">
        <f t="shared" si="1"/>
        <v>0</v>
      </c>
      <c r="I15" s="33"/>
      <c r="J15" s="33"/>
    </row>
    <row r="16" spans="1:10" ht="31.5" x14ac:dyDescent="0.25">
      <c r="A16" s="1" t="s">
        <v>51</v>
      </c>
      <c r="B16" s="2" t="s">
        <v>24</v>
      </c>
      <c r="C16" s="34"/>
      <c r="D16" s="35"/>
      <c r="E16" s="71">
        <v>130374460.51000001</v>
      </c>
      <c r="F16" s="33"/>
      <c r="G16" s="33">
        <f t="shared" si="0"/>
        <v>0</v>
      </c>
      <c r="H16" s="33">
        <f t="shared" si="1"/>
        <v>-130374460.51000001</v>
      </c>
      <c r="I16" s="33"/>
      <c r="J16" s="33"/>
    </row>
    <row r="17" spans="1:10" ht="31.5" x14ac:dyDescent="0.25">
      <c r="A17" s="1" t="s">
        <v>52</v>
      </c>
      <c r="B17" s="3" t="s">
        <v>26</v>
      </c>
      <c r="C17" s="34"/>
      <c r="D17" s="35"/>
      <c r="E17" s="71"/>
      <c r="F17" s="33"/>
      <c r="G17" s="33">
        <f t="shared" si="0"/>
        <v>0</v>
      </c>
      <c r="H17" s="33">
        <f t="shared" si="1"/>
        <v>0</v>
      </c>
      <c r="I17" s="33"/>
      <c r="J17" s="33"/>
    </row>
    <row r="18" spans="1:10" ht="47.25" x14ac:dyDescent="0.25">
      <c r="A18" s="1" t="s">
        <v>53</v>
      </c>
      <c r="B18" s="3" t="s">
        <v>28</v>
      </c>
      <c r="C18" s="34"/>
      <c r="D18" s="35"/>
      <c r="E18" s="71"/>
      <c r="F18" s="33"/>
      <c r="G18" s="33">
        <f t="shared" si="0"/>
        <v>0</v>
      </c>
      <c r="H18" s="33">
        <f t="shared" si="1"/>
        <v>0</v>
      </c>
      <c r="I18" s="33"/>
      <c r="J18" s="33"/>
    </row>
    <row r="19" spans="1:10" ht="15.75" x14ac:dyDescent="0.25">
      <c r="A19" s="1" t="s">
        <v>54</v>
      </c>
      <c r="B19" s="3" t="s">
        <v>30</v>
      </c>
      <c r="C19" s="36"/>
      <c r="D19" s="47">
        <v>0</v>
      </c>
      <c r="E19" s="72">
        <v>214182.22</v>
      </c>
      <c r="F19" s="38">
        <v>0</v>
      </c>
      <c r="G19" s="38">
        <f t="shared" si="0"/>
        <v>0</v>
      </c>
      <c r="H19" s="33">
        <f t="shared" si="1"/>
        <v>-214182.22</v>
      </c>
      <c r="I19" s="33">
        <v>0</v>
      </c>
      <c r="J19" s="33">
        <v>0</v>
      </c>
    </row>
    <row r="20" spans="1:10" s="43" customFormat="1" ht="15.75" x14ac:dyDescent="0.25">
      <c r="A20" s="5" t="s">
        <v>31</v>
      </c>
      <c r="B20" s="39"/>
      <c r="C20" s="40">
        <f>SUM(C6:C19)</f>
        <v>0</v>
      </c>
      <c r="D20" s="40">
        <f t="shared" ref="D20:F20" si="2">SUM(D6:D19)</f>
        <v>0</v>
      </c>
      <c r="E20" s="73">
        <f t="shared" si="2"/>
        <v>130588642.73</v>
      </c>
      <c r="F20" s="40">
        <f t="shared" si="2"/>
        <v>0</v>
      </c>
      <c r="G20" s="41">
        <f t="shared" si="0"/>
        <v>0</v>
      </c>
      <c r="H20" s="41">
        <f t="shared" si="1"/>
        <v>-130588642.73</v>
      </c>
      <c r="I20" s="40">
        <f t="shared" ref="I20:J20" si="3">SUM(I6:I19)</f>
        <v>0</v>
      </c>
      <c r="J20" s="40">
        <f t="shared" si="3"/>
        <v>0</v>
      </c>
    </row>
    <row r="23" spans="1:10" x14ac:dyDescent="0.25">
      <c r="A23" t="s">
        <v>55</v>
      </c>
      <c r="C23" t="s">
        <v>56</v>
      </c>
      <c r="E23" s="74"/>
    </row>
    <row r="24" spans="1:10" x14ac:dyDescent="0.25">
      <c r="A24" t="s">
        <v>57</v>
      </c>
      <c r="C24" t="s">
        <v>58</v>
      </c>
    </row>
    <row r="25" spans="1:10" x14ac:dyDescent="0.25">
      <c r="A25" t="s">
        <v>59</v>
      </c>
    </row>
  </sheetData>
  <mergeCells count="1">
    <mergeCell ref="A2:J2"/>
  </mergeCells>
  <pageMargins left="0.7" right="0.7" top="0.75" bottom="0.75" header="0.3" footer="0.3"/>
  <pageSetup paperSize="9" scale="7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3"/>
  <sheetViews>
    <sheetView zoomScaleNormal="100" workbookViewId="0">
      <selection activeCell="I17" sqref="I17:J17"/>
    </sheetView>
  </sheetViews>
  <sheetFormatPr defaultRowHeight="15" x14ac:dyDescent="0.25"/>
  <cols>
    <col min="1" max="1" width="57" customWidth="1"/>
    <col min="2" max="2" width="10" customWidth="1"/>
    <col min="3" max="3" width="18" customWidth="1"/>
    <col min="4" max="4" width="18.140625" customWidth="1"/>
    <col min="5" max="5" width="18.7109375" customWidth="1"/>
    <col min="6" max="6" width="17.140625" customWidth="1"/>
    <col min="7" max="7" width="18.28515625" customWidth="1"/>
    <col min="8" max="8" width="16" customWidth="1"/>
    <col min="9" max="9" width="16.140625" customWidth="1"/>
    <col min="10" max="10" width="16.42578125" customWidth="1"/>
  </cols>
  <sheetData>
    <row r="2" spans="1:10" x14ac:dyDescent="0.25">
      <c r="A2" s="49" t="s">
        <v>40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x14ac:dyDescent="0.25">
      <c r="J3" s="26" t="s">
        <v>0</v>
      </c>
    </row>
    <row r="4" spans="1:10" ht="60" x14ac:dyDescent="0.25">
      <c r="A4" s="27" t="s">
        <v>1</v>
      </c>
      <c r="B4" s="27" t="s">
        <v>2</v>
      </c>
      <c r="C4" s="27" t="s">
        <v>34</v>
      </c>
      <c r="D4" s="28" t="s">
        <v>35</v>
      </c>
      <c r="E4" s="29" t="s">
        <v>36</v>
      </c>
      <c r="F4" s="28" t="s">
        <v>3</v>
      </c>
      <c r="G4" s="27" t="s">
        <v>37</v>
      </c>
      <c r="H4" s="27" t="s">
        <v>38</v>
      </c>
      <c r="I4" s="27" t="s">
        <v>32</v>
      </c>
      <c r="J4" s="27" t="s">
        <v>39</v>
      </c>
    </row>
    <row r="5" spans="1:10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</row>
    <row r="6" spans="1:10" ht="31.5" x14ac:dyDescent="0.25">
      <c r="A6" s="1" t="s">
        <v>41</v>
      </c>
      <c r="B6" s="2" t="s">
        <v>5</v>
      </c>
      <c r="C6" s="31"/>
      <c r="D6" s="32"/>
      <c r="E6" s="33"/>
      <c r="F6" s="33"/>
      <c r="G6" s="33">
        <f>F6-C6</f>
        <v>0</v>
      </c>
      <c r="H6" s="33">
        <f>F6-E6</f>
        <v>0</v>
      </c>
      <c r="I6" s="33"/>
      <c r="J6" s="33"/>
    </row>
    <row r="7" spans="1:10" ht="31.5" x14ac:dyDescent="0.25">
      <c r="A7" s="1" t="s">
        <v>42</v>
      </c>
      <c r="B7" s="2" t="s">
        <v>7</v>
      </c>
      <c r="C7" s="34"/>
      <c r="D7" s="35"/>
      <c r="E7" s="33"/>
      <c r="F7" s="33"/>
      <c r="G7" s="33">
        <f t="shared" ref="G7:G20" si="0">F7-C7</f>
        <v>0</v>
      </c>
      <c r="H7" s="33">
        <f t="shared" ref="H7:H20" si="1">F7-E7</f>
        <v>0</v>
      </c>
      <c r="I7" s="33"/>
      <c r="J7" s="33"/>
    </row>
    <row r="8" spans="1:10" ht="47.25" x14ac:dyDescent="0.25">
      <c r="A8" s="1" t="s">
        <v>43</v>
      </c>
      <c r="B8" s="3" t="s">
        <v>9</v>
      </c>
      <c r="C8" s="34"/>
      <c r="D8" s="35"/>
      <c r="E8" s="33"/>
      <c r="F8" s="33"/>
      <c r="G8" s="33">
        <f t="shared" si="0"/>
        <v>0</v>
      </c>
      <c r="H8" s="33">
        <f t="shared" si="1"/>
        <v>0</v>
      </c>
      <c r="I8" s="33"/>
      <c r="J8" s="33"/>
    </row>
    <row r="9" spans="1:10" ht="31.5" x14ac:dyDescent="0.25">
      <c r="A9" s="1" t="s">
        <v>44</v>
      </c>
      <c r="B9" s="3" t="s">
        <v>11</v>
      </c>
      <c r="C9" s="34"/>
      <c r="D9" s="35"/>
      <c r="E9" s="33"/>
      <c r="F9" s="33"/>
      <c r="G9" s="33">
        <f t="shared" si="0"/>
        <v>0</v>
      </c>
      <c r="H9" s="33">
        <f t="shared" si="1"/>
        <v>0</v>
      </c>
      <c r="I9" s="33"/>
      <c r="J9" s="33"/>
    </row>
    <row r="10" spans="1:10" ht="31.5" x14ac:dyDescent="0.25">
      <c r="A10" s="1" t="s">
        <v>45</v>
      </c>
      <c r="B10" s="3" t="s">
        <v>13</v>
      </c>
      <c r="C10" s="34"/>
      <c r="D10" s="35"/>
      <c r="E10" s="33"/>
      <c r="F10" s="33"/>
      <c r="G10" s="33">
        <f t="shared" si="0"/>
        <v>0</v>
      </c>
      <c r="H10" s="33">
        <f t="shared" si="1"/>
        <v>0</v>
      </c>
      <c r="I10" s="33"/>
      <c r="J10" s="33"/>
    </row>
    <row r="11" spans="1:10" ht="31.5" x14ac:dyDescent="0.25">
      <c r="A11" s="1" t="s">
        <v>46</v>
      </c>
      <c r="B11" s="3" t="s">
        <v>15</v>
      </c>
      <c r="C11" s="34"/>
      <c r="D11" s="35"/>
      <c r="E11" s="33"/>
      <c r="F11" s="33"/>
      <c r="G11" s="33">
        <f t="shared" si="0"/>
        <v>0</v>
      </c>
      <c r="H11" s="33">
        <f t="shared" si="1"/>
        <v>0</v>
      </c>
      <c r="I11" s="33"/>
      <c r="J11" s="33"/>
    </row>
    <row r="12" spans="1:10" ht="94.5" x14ac:dyDescent="0.25">
      <c r="A12" s="1" t="s">
        <v>47</v>
      </c>
      <c r="B12" s="3" t="s">
        <v>17</v>
      </c>
      <c r="C12" s="34"/>
      <c r="D12" s="35"/>
      <c r="E12" s="33"/>
      <c r="F12" s="33"/>
      <c r="G12" s="33">
        <f t="shared" si="0"/>
        <v>0</v>
      </c>
      <c r="H12" s="33">
        <f t="shared" si="1"/>
        <v>0</v>
      </c>
      <c r="I12" s="33"/>
      <c r="J12" s="33"/>
    </row>
    <row r="13" spans="1:10" ht="31.5" x14ac:dyDescent="0.25">
      <c r="A13" s="1" t="s">
        <v>48</v>
      </c>
      <c r="B13" s="3" t="s">
        <v>19</v>
      </c>
      <c r="C13" s="34"/>
      <c r="D13" s="35"/>
      <c r="E13" s="33"/>
      <c r="F13" s="33"/>
      <c r="G13" s="33">
        <f t="shared" si="0"/>
        <v>0</v>
      </c>
      <c r="H13" s="33">
        <f t="shared" si="1"/>
        <v>0</v>
      </c>
      <c r="I13" s="33"/>
      <c r="J13" s="33"/>
    </row>
    <row r="14" spans="1:10" ht="31.5" x14ac:dyDescent="0.25">
      <c r="A14" s="1" t="s">
        <v>49</v>
      </c>
      <c r="B14" s="4" t="s">
        <v>21</v>
      </c>
      <c r="C14" s="34"/>
      <c r="D14" s="35"/>
      <c r="E14" s="33"/>
      <c r="F14" s="33"/>
      <c r="G14" s="33">
        <f t="shared" si="0"/>
        <v>0</v>
      </c>
      <c r="H14" s="33">
        <f t="shared" si="1"/>
        <v>0</v>
      </c>
      <c r="I14" s="33"/>
      <c r="J14" s="33"/>
    </row>
    <row r="15" spans="1:10" ht="31.5" x14ac:dyDescent="0.25">
      <c r="A15" s="1" t="s">
        <v>50</v>
      </c>
      <c r="B15" s="4">
        <v>10</v>
      </c>
      <c r="C15" s="34"/>
      <c r="D15" s="35"/>
      <c r="E15" s="33"/>
      <c r="F15" s="33"/>
      <c r="G15" s="33">
        <f t="shared" si="0"/>
        <v>0</v>
      </c>
      <c r="H15" s="33">
        <f t="shared" si="1"/>
        <v>0</v>
      </c>
      <c r="I15" s="33"/>
      <c r="J15" s="33"/>
    </row>
    <row r="16" spans="1:10" ht="31.5" x14ac:dyDescent="0.25">
      <c r="A16" s="1" t="s">
        <v>51</v>
      </c>
      <c r="B16" s="2" t="s">
        <v>24</v>
      </c>
      <c r="C16" s="34"/>
      <c r="D16" s="35"/>
      <c r="E16" s="33"/>
      <c r="F16" s="33"/>
      <c r="G16" s="33">
        <f t="shared" si="0"/>
        <v>0</v>
      </c>
      <c r="H16" s="33">
        <f t="shared" si="1"/>
        <v>0</v>
      </c>
      <c r="I16" s="33"/>
      <c r="J16" s="33"/>
    </row>
    <row r="17" spans="1:10" ht="31.5" x14ac:dyDescent="0.25">
      <c r="A17" s="1" t="s">
        <v>52</v>
      </c>
      <c r="B17" s="3" t="s">
        <v>26</v>
      </c>
      <c r="C17" s="34"/>
      <c r="D17" s="46"/>
      <c r="E17" s="33">
        <v>420795550.80000001</v>
      </c>
      <c r="F17" s="33"/>
      <c r="G17" s="33">
        <f t="shared" si="0"/>
        <v>0</v>
      </c>
      <c r="H17" s="33">
        <f t="shared" si="1"/>
        <v>-420795550.80000001</v>
      </c>
      <c r="I17" s="33"/>
      <c r="J17" s="33"/>
    </row>
    <row r="18" spans="1:10" ht="47.25" x14ac:dyDescent="0.25">
      <c r="A18" s="1" t="s">
        <v>53</v>
      </c>
      <c r="B18" s="3" t="s">
        <v>28</v>
      </c>
      <c r="C18" s="34"/>
      <c r="D18" s="46"/>
      <c r="E18" s="33"/>
      <c r="F18" s="33"/>
      <c r="G18" s="33">
        <f t="shared" si="0"/>
        <v>0</v>
      </c>
      <c r="H18" s="33">
        <f t="shared" si="1"/>
        <v>0</v>
      </c>
      <c r="I18" s="33"/>
      <c r="J18" s="33"/>
    </row>
    <row r="19" spans="1:10" ht="15.75" x14ac:dyDescent="0.25">
      <c r="A19" s="1" t="s">
        <v>54</v>
      </c>
      <c r="B19" s="3" t="s">
        <v>30</v>
      </c>
      <c r="C19" s="36"/>
      <c r="D19" s="47"/>
      <c r="E19" s="38">
        <v>211529.13</v>
      </c>
      <c r="F19" s="38"/>
      <c r="G19" s="38">
        <f t="shared" si="0"/>
        <v>0</v>
      </c>
      <c r="H19" s="33">
        <f t="shared" si="1"/>
        <v>-211529.13</v>
      </c>
      <c r="I19" s="33"/>
      <c r="J19" s="33"/>
    </row>
    <row r="20" spans="1:10" s="43" customFormat="1" ht="15.75" x14ac:dyDescent="0.25">
      <c r="A20" s="5" t="s">
        <v>31</v>
      </c>
      <c r="B20" s="39"/>
      <c r="C20" s="40">
        <f>SUM(C6:C19)</f>
        <v>0</v>
      </c>
      <c r="D20" s="40">
        <f t="shared" ref="D20:F20" si="2">SUM(D6:D19)</f>
        <v>0</v>
      </c>
      <c r="E20" s="40">
        <f t="shared" si="2"/>
        <v>421007079.93000001</v>
      </c>
      <c r="F20" s="40">
        <f t="shared" si="2"/>
        <v>0</v>
      </c>
      <c r="G20" s="41">
        <f t="shared" si="0"/>
        <v>0</v>
      </c>
      <c r="H20" s="41">
        <f t="shared" si="1"/>
        <v>-421007079.93000001</v>
      </c>
      <c r="I20" s="40">
        <f t="shared" ref="I20:J20" si="3">SUM(I6:I19)</f>
        <v>0</v>
      </c>
      <c r="J20" s="40">
        <f t="shared" si="3"/>
        <v>0</v>
      </c>
    </row>
    <row r="23" spans="1:10" x14ac:dyDescent="0.25">
      <c r="E23" s="45"/>
    </row>
  </sheetData>
  <mergeCells count="1">
    <mergeCell ref="A2:J2"/>
  </mergeCells>
  <pageMargins left="0.7" right="0.7" top="0.75" bottom="0.75" header="0.3" footer="0.3"/>
  <pageSetup paperSize="9" scale="7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8"/>
  <sheetViews>
    <sheetView zoomScaleNormal="100" workbookViewId="0">
      <selection activeCell="D12" sqref="D12"/>
    </sheetView>
  </sheetViews>
  <sheetFormatPr defaultRowHeight="15" x14ac:dyDescent="0.25"/>
  <cols>
    <col min="1" max="1" width="57" style="6" customWidth="1"/>
    <col min="2" max="2" width="10" style="6" customWidth="1"/>
    <col min="3" max="3" width="18" style="6" customWidth="1"/>
    <col min="4" max="4" width="18.140625" style="6" customWidth="1"/>
    <col min="5" max="5" width="18.7109375" style="75" customWidth="1"/>
    <col min="6" max="6" width="19.7109375" style="6" customWidth="1"/>
    <col min="7" max="7" width="18.28515625" style="6" customWidth="1"/>
    <col min="8" max="10" width="21" style="6" customWidth="1"/>
    <col min="11" max="16384" width="9.140625" style="6"/>
  </cols>
  <sheetData>
    <row r="2" spans="1:10" x14ac:dyDescent="0.25">
      <c r="A2" s="48" t="s">
        <v>33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J3" s="7" t="s">
        <v>0</v>
      </c>
    </row>
    <row r="4" spans="1:10" ht="57" x14ac:dyDescent="0.25">
      <c r="A4" s="8" t="s">
        <v>1</v>
      </c>
      <c r="B4" s="8" t="s">
        <v>2</v>
      </c>
      <c r="C4" s="8" t="s">
        <v>34</v>
      </c>
      <c r="D4" s="9" t="s">
        <v>35</v>
      </c>
      <c r="E4" s="58" t="s">
        <v>36</v>
      </c>
      <c r="F4" s="9" t="s">
        <v>3</v>
      </c>
      <c r="G4" s="8" t="s">
        <v>37</v>
      </c>
      <c r="H4" s="8" t="s">
        <v>38</v>
      </c>
      <c r="I4" s="8" t="s">
        <v>32</v>
      </c>
      <c r="J4" s="8" t="s">
        <v>39</v>
      </c>
    </row>
    <row r="5" spans="1:10" x14ac:dyDescent="0.25">
      <c r="A5" s="11">
        <v>1</v>
      </c>
      <c r="B5" s="11">
        <v>2</v>
      </c>
      <c r="C5" s="11">
        <v>3</v>
      </c>
      <c r="D5" s="11">
        <v>4</v>
      </c>
      <c r="E5" s="76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ht="31.5" x14ac:dyDescent="0.25">
      <c r="A6" s="1" t="s">
        <v>4</v>
      </c>
      <c r="B6" s="2" t="s">
        <v>5</v>
      </c>
      <c r="C6" s="13"/>
      <c r="D6" s="13"/>
      <c r="E6" s="77">
        <f>'006'!E6+'014'!E6</f>
        <v>0</v>
      </c>
      <c r="F6" s="13"/>
      <c r="G6" s="13">
        <f>F6-C6</f>
        <v>0</v>
      </c>
      <c r="H6" s="13">
        <f>F6-E6</f>
        <v>0</v>
      </c>
      <c r="I6" s="13"/>
      <c r="J6" s="13"/>
    </row>
    <row r="7" spans="1:10" ht="31.5" x14ac:dyDescent="0.25">
      <c r="A7" s="1" t="s">
        <v>6</v>
      </c>
      <c r="B7" s="2" t="s">
        <v>7</v>
      </c>
      <c r="C7" s="13"/>
      <c r="D7" s="13"/>
      <c r="E7" s="77">
        <f>'006'!E7+'014'!E7</f>
        <v>0</v>
      </c>
      <c r="F7" s="13"/>
      <c r="G7" s="13">
        <f t="shared" ref="G7:G12" si="0">F7-C7</f>
        <v>0</v>
      </c>
      <c r="H7" s="13">
        <f t="shared" ref="H7:H20" si="1">F7-E7</f>
        <v>0</v>
      </c>
      <c r="I7" s="13"/>
      <c r="J7" s="13"/>
    </row>
    <row r="8" spans="1:10" ht="31.5" x14ac:dyDescent="0.25">
      <c r="A8" s="1" t="s">
        <v>8</v>
      </c>
      <c r="B8" s="3" t="s">
        <v>9</v>
      </c>
      <c r="C8" s="13"/>
      <c r="D8" s="13"/>
      <c r="E8" s="77">
        <f>'006'!E8+'014'!E8</f>
        <v>0</v>
      </c>
      <c r="F8" s="13"/>
      <c r="G8" s="13">
        <f t="shared" si="0"/>
        <v>0</v>
      </c>
      <c r="H8" s="13">
        <f t="shared" si="1"/>
        <v>0</v>
      </c>
      <c r="I8" s="13"/>
      <c r="J8" s="13"/>
    </row>
    <row r="9" spans="1:10" ht="31.5" x14ac:dyDescent="0.25">
      <c r="A9" s="1" t="s">
        <v>10</v>
      </c>
      <c r="B9" s="3" t="s">
        <v>11</v>
      </c>
      <c r="C9" s="13"/>
      <c r="D9" s="13"/>
      <c r="E9" s="77">
        <f>'006'!E9+'014'!E9</f>
        <v>0</v>
      </c>
      <c r="F9" s="13"/>
      <c r="G9" s="13">
        <f t="shared" si="0"/>
        <v>0</v>
      </c>
      <c r="H9" s="13">
        <f t="shared" si="1"/>
        <v>0</v>
      </c>
      <c r="I9" s="13"/>
      <c r="J9" s="13"/>
    </row>
    <row r="10" spans="1:10" ht="20.25" customHeight="1" x14ac:dyDescent="0.25">
      <c r="A10" s="1" t="s">
        <v>12</v>
      </c>
      <c r="B10" s="3" t="s">
        <v>13</v>
      </c>
      <c r="C10" s="13"/>
      <c r="D10" s="13"/>
      <c r="E10" s="77">
        <f>'006'!E10+'014'!E10</f>
        <v>0</v>
      </c>
      <c r="F10" s="13"/>
      <c r="G10" s="13">
        <f t="shared" si="0"/>
        <v>0</v>
      </c>
      <c r="H10" s="13">
        <f t="shared" si="1"/>
        <v>0</v>
      </c>
      <c r="I10" s="13"/>
      <c r="J10" s="13"/>
    </row>
    <row r="11" spans="1:10" ht="31.5" x14ac:dyDescent="0.25">
      <c r="A11" s="1" t="s">
        <v>14</v>
      </c>
      <c r="B11" s="3" t="s">
        <v>15</v>
      </c>
      <c r="C11" s="13"/>
      <c r="D11" s="13"/>
      <c r="E11" s="77"/>
      <c r="F11" s="13"/>
      <c r="G11" s="13">
        <f t="shared" si="0"/>
        <v>0</v>
      </c>
      <c r="H11" s="13">
        <f t="shared" si="1"/>
        <v>0</v>
      </c>
      <c r="I11" s="13"/>
      <c r="J11" s="13"/>
    </row>
    <row r="12" spans="1:10" ht="80.25" customHeight="1" x14ac:dyDescent="0.25">
      <c r="A12" s="1" t="s">
        <v>16</v>
      </c>
      <c r="B12" s="3" t="s">
        <v>17</v>
      </c>
      <c r="C12" s="13"/>
      <c r="D12" s="13"/>
      <c r="E12" s="77">
        <f>'006'!E12+'014'!E12</f>
        <v>0</v>
      </c>
      <c r="F12" s="13"/>
      <c r="G12" s="13">
        <f t="shared" si="0"/>
        <v>0</v>
      </c>
      <c r="H12" s="13">
        <f t="shared" si="1"/>
        <v>0</v>
      </c>
      <c r="I12" s="13"/>
      <c r="J12" s="13"/>
    </row>
    <row r="13" spans="1:10" ht="22.5" customHeight="1" x14ac:dyDescent="0.25">
      <c r="A13" s="1" t="s">
        <v>18</v>
      </c>
      <c r="B13" s="3" t="s">
        <v>19</v>
      </c>
      <c r="C13" s="13"/>
      <c r="D13" s="13"/>
      <c r="E13" s="77">
        <f>'006'!E13+'014'!E13</f>
        <v>0</v>
      </c>
      <c r="F13" s="13"/>
      <c r="G13" s="13">
        <f>F13-C13</f>
        <v>0</v>
      </c>
      <c r="H13" s="13">
        <f t="shared" si="1"/>
        <v>0</v>
      </c>
      <c r="I13" s="13"/>
      <c r="J13" s="13"/>
    </row>
    <row r="14" spans="1:10" ht="31.5" x14ac:dyDescent="0.25">
      <c r="A14" s="1" t="s">
        <v>20</v>
      </c>
      <c r="B14" s="4" t="s">
        <v>21</v>
      </c>
      <c r="C14" s="13"/>
      <c r="D14" s="13"/>
      <c r="E14" s="77">
        <f>'006'!E14+'014'!E14</f>
        <v>0</v>
      </c>
      <c r="F14" s="13"/>
      <c r="G14" s="13">
        <f t="shared" ref="G14:G20" si="2">F14-C14</f>
        <v>0</v>
      </c>
      <c r="H14" s="13">
        <f t="shared" si="1"/>
        <v>0</v>
      </c>
      <c r="I14" s="13"/>
      <c r="J14" s="13"/>
    </row>
    <row r="15" spans="1:10" ht="33" customHeight="1" x14ac:dyDescent="0.25">
      <c r="A15" s="1" t="s">
        <v>22</v>
      </c>
      <c r="B15" s="4">
        <v>10</v>
      </c>
      <c r="C15" s="13"/>
      <c r="D15" s="13"/>
      <c r="E15" s="77">
        <f>'006'!E15+'014'!E15</f>
        <v>0</v>
      </c>
      <c r="F15" s="13"/>
      <c r="G15" s="13">
        <f t="shared" si="2"/>
        <v>0</v>
      </c>
      <c r="H15" s="13">
        <f t="shared" si="1"/>
        <v>0</v>
      </c>
      <c r="I15" s="13"/>
      <c r="J15" s="13"/>
    </row>
    <row r="16" spans="1:10" ht="18.75" customHeight="1" x14ac:dyDescent="0.25">
      <c r="A16" s="1" t="s">
        <v>23</v>
      </c>
      <c r="B16" s="2" t="s">
        <v>24</v>
      </c>
      <c r="C16" s="13"/>
      <c r="D16" s="13"/>
      <c r="E16" s="77"/>
      <c r="F16" s="13"/>
      <c r="G16" s="13">
        <f t="shared" si="2"/>
        <v>0</v>
      </c>
      <c r="H16" s="13">
        <f t="shared" si="1"/>
        <v>0</v>
      </c>
      <c r="I16" s="13"/>
      <c r="J16" s="13"/>
    </row>
    <row r="17" spans="1:12" ht="20.25" customHeight="1" x14ac:dyDescent="0.25">
      <c r="A17" s="1" t="s">
        <v>25</v>
      </c>
      <c r="B17" s="3" t="s">
        <v>26</v>
      </c>
      <c r="C17" s="13"/>
      <c r="D17" s="13"/>
      <c r="E17" s="77"/>
      <c r="F17" s="13"/>
      <c r="G17" s="13">
        <f t="shared" si="2"/>
        <v>0</v>
      </c>
      <c r="H17" s="13">
        <f t="shared" si="1"/>
        <v>0</v>
      </c>
      <c r="I17" s="13"/>
      <c r="J17" s="13"/>
    </row>
    <row r="18" spans="1:12" ht="31.5" x14ac:dyDescent="0.25">
      <c r="A18" s="1" t="s">
        <v>27</v>
      </c>
      <c r="B18" s="3" t="s">
        <v>28</v>
      </c>
      <c r="C18" s="13"/>
      <c r="D18" s="13"/>
      <c r="E18" s="77">
        <v>84725101.879999995</v>
      </c>
      <c r="F18" s="13"/>
      <c r="G18" s="13">
        <f t="shared" si="2"/>
        <v>0</v>
      </c>
      <c r="H18" s="13">
        <f t="shared" si="1"/>
        <v>-84725101.879999995</v>
      </c>
      <c r="I18" s="13"/>
      <c r="J18" s="13"/>
    </row>
    <row r="19" spans="1:12" ht="15.75" x14ac:dyDescent="0.25">
      <c r="A19" s="1" t="s">
        <v>29</v>
      </c>
      <c r="B19" s="3" t="s">
        <v>30</v>
      </c>
      <c r="C19" s="13"/>
      <c r="D19" s="13"/>
      <c r="E19" s="77">
        <v>2404152.0299999998</v>
      </c>
      <c r="F19" s="13"/>
      <c r="G19" s="14">
        <f t="shared" si="2"/>
        <v>0</v>
      </c>
      <c r="H19" s="13">
        <f t="shared" si="1"/>
        <v>-2404152.0299999998</v>
      </c>
      <c r="I19" s="13"/>
      <c r="J19" s="13"/>
    </row>
    <row r="20" spans="1:12" s="19" customFormat="1" ht="15.75" x14ac:dyDescent="0.2">
      <c r="A20" s="5" t="s">
        <v>31</v>
      </c>
      <c r="B20" s="15"/>
      <c r="C20" s="16">
        <f>SUM(C6:C19)</f>
        <v>0</v>
      </c>
      <c r="D20" s="16">
        <f t="shared" ref="D20:F20" si="3">SUM(D6:D19)</f>
        <v>0</v>
      </c>
      <c r="E20" s="17">
        <f t="shared" si="3"/>
        <v>87129253.909999996</v>
      </c>
      <c r="F20" s="16">
        <f t="shared" si="3"/>
        <v>0</v>
      </c>
      <c r="G20" s="18">
        <f t="shared" si="2"/>
        <v>0</v>
      </c>
      <c r="H20" s="18">
        <f t="shared" si="1"/>
        <v>-87129253.909999996</v>
      </c>
      <c r="I20" s="16">
        <f t="shared" ref="I20:J20" si="4">SUM(I6:I19)</f>
        <v>0</v>
      </c>
      <c r="J20" s="16">
        <f t="shared" si="4"/>
        <v>0</v>
      </c>
    </row>
    <row r="21" spans="1:12" x14ac:dyDescent="0.25">
      <c r="C21" s="20"/>
      <c r="D21" s="20"/>
      <c r="E21" s="78"/>
      <c r="F21" s="20"/>
      <c r="G21" s="20"/>
      <c r="H21" s="20"/>
      <c r="I21" s="20"/>
      <c r="J21" s="20"/>
    </row>
    <row r="22" spans="1:12" x14ac:dyDescent="0.25">
      <c r="C22" s="20"/>
      <c r="D22" s="21"/>
      <c r="E22" s="79"/>
      <c r="F22" s="21"/>
      <c r="G22" s="21"/>
      <c r="H22" s="21"/>
      <c r="I22" s="21"/>
      <c r="J22" s="21"/>
      <c r="K22" s="23"/>
      <c r="L22" s="23"/>
    </row>
    <row r="23" spans="1:12" x14ac:dyDescent="0.25">
      <c r="C23" s="20"/>
      <c r="D23" s="21"/>
      <c r="E23" s="79"/>
      <c r="F23" s="21"/>
      <c r="G23" s="21"/>
      <c r="H23" s="21"/>
      <c r="I23" s="21"/>
      <c r="J23" s="21"/>
      <c r="K23" s="23"/>
      <c r="L23" s="23"/>
    </row>
    <row r="24" spans="1:12" x14ac:dyDescent="0.25">
      <c r="C24" s="20"/>
      <c r="D24" s="21"/>
      <c r="E24" s="79"/>
      <c r="F24" s="21"/>
      <c r="G24" s="21"/>
      <c r="H24" s="21"/>
      <c r="I24" s="21"/>
      <c r="J24" s="21"/>
      <c r="K24" s="23"/>
      <c r="L24" s="23"/>
    </row>
    <row r="25" spans="1:12" x14ac:dyDescent="0.25">
      <c r="C25" s="20"/>
      <c r="D25" s="22"/>
      <c r="E25" s="79"/>
      <c r="F25" s="21"/>
      <c r="G25" s="21"/>
      <c r="H25" s="21"/>
      <c r="I25" s="21"/>
      <c r="J25" s="21"/>
      <c r="K25" s="23"/>
      <c r="L25" s="23"/>
    </row>
    <row r="26" spans="1:12" x14ac:dyDescent="0.25">
      <c r="D26" s="22"/>
      <c r="E26" s="79"/>
      <c r="F26" s="23"/>
      <c r="G26" s="23"/>
      <c r="H26" s="23"/>
      <c r="I26" s="23"/>
      <c r="J26" s="23"/>
      <c r="K26" s="23"/>
      <c r="L26" s="23"/>
    </row>
    <row r="27" spans="1:12" x14ac:dyDescent="0.25">
      <c r="D27" s="22"/>
      <c r="E27" s="79"/>
      <c r="F27" s="23"/>
      <c r="G27" s="21"/>
      <c r="H27" s="21"/>
      <c r="I27" s="21"/>
      <c r="J27" s="23"/>
      <c r="K27" s="23"/>
      <c r="L27" s="23"/>
    </row>
    <row r="28" spans="1:12" x14ac:dyDescent="0.25">
      <c r="D28" s="22"/>
      <c r="E28" s="79"/>
      <c r="F28" s="23"/>
      <c r="G28" s="23"/>
      <c r="H28" s="23"/>
      <c r="I28" s="23"/>
      <c r="J28" s="23"/>
      <c r="K28" s="23"/>
      <c r="L28" s="23"/>
    </row>
    <row r="29" spans="1:12" x14ac:dyDescent="0.25">
      <c r="D29" s="22"/>
      <c r="E29" s="79"/>
      <c r="F29" s="23"/>
      <c r="G29" s="23"/>
      <c r="H29" s="23"/>
      <c r="I29" s="23"/>
      <c r="J29" s="23"/>
      <c r="K29" s="23"/>
      <c r="L29" s="23"/>
    </row>
    <row r="30" spans="1:12" x14ac:dyDescent="0.25">
      <c r="D30" s="22"/>
      <c r="E30" s="79"/>
      <c r="F30" s="23"/>
      <c r="G30" s="23"/>
      <c r="H30" s="23"/>
      <c r="I30" s="23"/>
      <c r="J30" s="23"/>
      <c r="K30" s="23"/>
      <c r="L30" s="23"/>
    </row>
    <row r="31" spans="1:12" x14ac:dyDescent="0.25">
      <c r="D31" s="22"/>
      <c r="E31" s="79"/>
      <c r="F31" s="23"/>
      <c r="G31" s="23"/>
      <c r="H31" s="23"/>
      <c r="I31" s="23"/>
      <c r="J31" s="23"/>
      <c r="K31" s="23"/>
      <c r="L31" s="23"/>
    </row>
    <row r="32" spans="1:12" x14ac:dyDescent="0.25">
      <c r="D32" s="22"/>
      <c r="E32" s="79"/>
      <c r="F32" s="23"/>
      <c r="G32" s="23"/>
      <c r="H32" s="23"/>
      <c r="I32" s="23"/>
      <c r="J32" s="23"/>
      <c r="K32" s="23"/>
      <c r="L32" s="23"/>
    </row>
    <row r="33" spans="4:12" x14ac:dyDescent="0.25">
      <c r="D33" s="22"/>
      <c r="E33" s="79"/>
      <c r="F33" s="23"/>
      <c r="G33" s="23"/>
      <c r="H33" s="23"/>
      <c r="I33" s="23"/>
      <c r="J33" s="23"/>
      <c r="K33" s="23"/>
      <c r="L33" s="23"/>
    </row>
    <row r="34" spans="4:12" x14ac:dyDescent="0.25">
      <c r="D34" s="22"/>
      <c r="E34" s="79"/>
      <c r="F34" s="23"/>
      <c r="G34" s="23"/>
      <c r="H34" s="23"/>
      <c r="I34" s="23"/>
      <c r="J34" s="23"/>
      <c r="K34" s="23"/>
      <c r="L34" s="23"/>
    </row>
    <row r="35" spans="4:12" x14ac:dyDescent="0.25">
      <c r="D35" s="22"/>
      <c r="E35" s="79"/>
      <c r="F35" s="23"/>
      <c r="G35" s="23"/>
      <c r="H35" s="23"/>
      <c r="I35" s="23"/>
      <c r="J35" s="23"/>
      <c r="K35" s="23"/>
      <c r="L35" s="23"/>
    </row>
    <row r="36" spans="4:12" x14ac:dyDescent="0.25">
      <c r="D36" s="22"/>
      <c r="E36" s="79"/>
      <c r="F36" s="23"/>
      <c r="G36" s="23"/>
      <c r="H36" s="23"/>
      <c r="I36" s="23"/>
      <c r="J36" s="23"/>
      <c r="K36" s="23"/>
      <c r="L36" s="23"/>
    </row>
    <row r="37" spans="4:12" x14ac:dyDescent="0.25">
      <c r="D37" s="22"/>
      <c r="E37" s="79"/>
      <c r="F37" s="23"/>
      <c r="G37" s="23"/>
      <c r="H37" s="23"/>
      <c r="I37" s="23"/>
      <c r="J37" s="23"/>
      <c r="K37" s="23"/>
      <c r="L37" s="23"/>
    </row>
    <row r="38" spans="4:12" x14ac:dyDescent="0.25">
      <c r="D38" s="22"/>
      <c r="E38" s="79"/>
      <c r="F38" s="23"/>
      <c r="G38" s="23"/>
      <c r="H38" s="23"/>
      <c r="I38" s="23"/>
      <c r="J38" s="23"/>
      <c r="K38" s="23"/>
      <c r="L38" s="23"/>
    </row>
    <row r="39" spans="4:12" x14ac:dyDescent="0.25">
      <c r="D39" s="22"/>
      <c r="E39" s="79"/>
      <c r="F39" s="23"/>
      <c r="G39" s="23"/>
      <c r="H39" s="23"/>
      <c r="I39" s="23"/>
      <c r="J39" s="23"/>
      <c r="K39" s="23"/>
      <c r="L39" s="23"/>
    </row>
    <row r="40" spans="4:12" x14ac:dyDescent="0.25">
      <c r="D40" s="22"/>
      <c r="E40" s="79"/>
      <c r="F40" s="23"/>
      <c r="G40" s="23"/>
      <c r="H40" s="23"/>
      <c r="I40" s="23"/>
      <c r="J40" s="23"/>
      <c r="K40" s="23"/>
      <c r="L40" s="23"/>
    </row>
    <row r="41" spans="4:12" x14ac:dyDescent="0.25">
      <c r="D41" s="22"/>
      <c r="E41" s="79"/>
      <c r="F41" s="23"/>
      <c r="G41" s="23"/>
      <c r="H41" s="23"/>
      <c r="I41" s="23"/>
      <c r="J41" s="23"/>
      <c r="K41" s="23"/>
      <c r="L41" s="23"/>
    </row>
    <row r="42" spans="4:12" x14ac:dyDescent="0.25">
      <c r="D42" s="22"/>
      <c r="E42" s="79"/>
      <c r="F42" s="23"/>
      <c r="G42" s="23"/>
      <c r="H42" s="23"/>
      <c r="I42" s="23"/>
      <c r="J42" s="23"/>
      <c r="K42" s="23"/>
      <c r="L42" s="23"/>
    </row>
    <row r="43" spans="4:12" x14ac:dyDescent="0.25">
      <c r="D43" s="24"/>
      <c r="E43" s="78"/>
    </row>
    <row r="44" spans="4:12" x14ac:dyDescent="0.25">
      <c r="D44" s="24"/>
    </row>
    <row r="45" spans="4:12" x14ac:dyDescent="0.25">
      <c r="D45" s="24"/>
    </row>
    <row r="46" spans="4:12" x14ac:dyDescent="0.25">
      <c r="D46" s="25"/>
    </row>
    <row r="47" spans="4:12" x14ac:dyDescent="0.25">
      <c r="D47" s="25"/>
    </row>
    <row r="48" spans="4:12" x14ac:dyDescent="0.25">
      <c r="D48" s="25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8"/>
  <sheetViews>
    <sheetView zoomScaleNormal="100" workbookViewId="0">
      <selection activeCell="E22" sqref="E22"/>
    </sheetView>
  </sheetViews>
  <sheetFormatPr defaultRowHeight="15" x14ac:dyDescent="0.25"/>
  <cols>
    <col min="1" max="1" width="57" style="6" customWidth="1"/>
    <col min="2" max="2" width="10" style="6" customWidth="1"/>
    <col min="3" max="3" width="18" style="6" customWidth="1"/>
    <col min="4" max="4" width="18.140625" style="6" customWidth="1"/>
    <col min="5" max="5" width="18.7109375" style="75" customWidth="1"/>
    <col min="6" max="6" width="19.7109375" style="6" customWidth="1"/>
    <col min="7" max="7" width="18.28515625" style="6" customWidth="1"/>
    <col min="8" max="10" width="21" style="6" customWidth="1"/>
    <col min="11" max="16384" width="9.140625" style="6"/>
  </cols>
  <sheetData>
    <row r="2" spans="1:10" x14ac:dyDescent="0.25">
      <c r="A2" s="48" t="s">
        <v>33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J3" s="7" t="s">
        <v>0</v>
      </c>
    </row>
    <row r="4" spans="1:10" ht="57" x14ac:dyDescent="0.25">
      <c r="A4" s="8" t="s">
        <v>1</v>
      </c>
      <c r="B4" s="8" t="s">
        <v>2</v>
      </c>
      <c r="C4" s="8" t="s">
        <v>34</v>
      </c>
      <c r="D4" s="9" t="s">
        <v>35</v>
      </c>
      <c r="E4" s="58" t="s">
        <v>36</v>
      </c>
      <c r="F4" s="9" t="s">
        <v>3</v>
      </c>
      <c r="G4" s="8" t="s">
        <v>37</v>
      </c>
      <c r="H4" s="8" t="s">
        <v>38</v>
      </c>
      <c r="I4" s="8" t="s">
        <v>32</v>
      </c>
      <c r="J4" s="8" t="s">
        <v>39</v>
      </c>
    </row>
    <row r="5" spans="1:10" x14ac:dyDescent="0.25">
      <c r="A5" s="11">
        <v>1</v>
      </c>
      <c r="B5" s="11">
        <v>2</v>
      </c>
      <c r="C5" s="11">
        <v>3</v>
      </c>
      <c r="D5" s="11">
        <v>4</v>
      </c>
      <c r="E5" s="76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ht="31.5" x14ac:dyDescent="0.25">
      <c r="A6" s="1" t="s">
        <v>4</v>
      </c>
      <c r="B6" s="2" t="s">
        <v>5</v>
      </c>
      <c r="C6" s="13">
        <f>'001'!C6+'002'!C6+'003'!C6+'004'!C6+'005'!C6+'006'!C6+'008'!C6+'009'!C6+'012'!C6+'014'!C6+'015'!C6</f>
        <v>0</v>
      </c>
      <c r="D6" s="13">
        <f>'001'!D6+'002'!D6+'003'!D6+'004'!D6+'005'!D6+'006'!D6+'008'!D6+'009'!D6+'012'!D6+'014'!D6+'015'!D6</f>
        <v>0</v>
      </c>
      <c r="E6" s="13">
        <f>'001'!E6+'002'!E6+'003'!E6+'004'!E6+'005'!E6+'006'!E6+'008'!E6+'009'!E6+'012'!E6+'014'!E6+'015'!E6</f>
        <v>1049322065.11</v>
      </c>
      <c r="F6" s="13">
        <f>'001'!F6+'002'!F6+'003'!F6+'004'!F6+'005'!F6+'006'!F6+'008'!F6+'009'!F6+'012'!F6+'014'!F6+'015'!F6</f>
        <v>0</v>
      </c>
      <c r="G6" s="13">
        <f>F6-C6</f>
        <v>0</v>
      </c>
      <c r="H6" s="13">
        <f>F6-E6</f>
        <v>-1049322065.11</v>
      </c>
      <c r="I6" s="13">
        <f>'001'!I6+'002'!I6+'003'!I6+'004'!I6+'005'!I6+'006'!I6+'008'!I6+'009'!I6+'012'!I6+'014'!I6+'015'!I6</f>
        <v>0</v>
      </c>
      <c r="J6" s="13">
        <f>'001'!J6+'002'!J6+'003'!J6+'004'!J6+'005'!J6+'006'!J6+'008'!J6+'009'!J6+'012'!J6+'014'!J6+'015'!J6</f>
        <v>0</v>
      </c>
    </row>
    <row r="7" spans="1:10" ht="31.5" x14ac:dyDescent="0.25">
      <c r="A7" s="1" t="s">
        <v>6</v>
      </c>
      <c r="B7" s="2" t="s">
        <v>7</v>
      </c>
      <c r="C7" s="13">
        <f>'001'!C7+'002'!C7+'003'!C7+'004'!C7+'005'!C7+'006'!C7+'008'!C7+'009'!C7+'012'!C7+'014'!C7+'015'!C7</f>
        <v>0</v>
      </c>
      <c r="D7" s="13">
        <f>'001'!D7+'002'!D7+'003'!D7+'004'!D7+'005'!D7+'006'!D7+'008'!D7+'009'!D7+'012'!D7+'014'!D7+'015'!D7</f>
        <v>0</v>
      </c>
      <c r="E7" s="77">
        <f>'001'!E7+'002'!E7+'003'!E7+'004'!E7+'005'!E7+'006'!E7+'008'!E7+'009'!E7+'012'!E7+'014'!E7+'015'!E7</f>
        <v>3055143312.0999999</v>
      </c>
      <c r="F7" s="13">
        <f>'001'!F7+'002'!F7+'003'!F7+'004'!F7+'005'!F7+'006'!F7+'008'!F7+'009'!F7+'012'!F7+'014'!F7+'015'!F7</f>
        <v>0</v>
      </c>
      <c r="G7" s="13">
        <f t="shared" ref="G7:G12" si="0">F7-C7</f>
        <v>0</v>
      </c>
      <c r="H7" s="13">
        <f t="shared" ref="H7:H20" si="1">F7-E7</f>
        <v>-3055143312.0999999</v>
      </c>
      <c r="I7" s="13">
        <f>'001'!I7+'002'!I7+'003'!I7+'004'!I7+'005'!I7+'006'!I7+'008'!I7+'009'!I7+'012'!I7+'014'!I7+'015'!I7</f>
        <v>0</v>
      </c>
      <c r="J7" s="13">
        <f>'001'!J7+'002'!J7+'003'!J7+'004'!J7+'005'!J7+'006'!J7+'008'!J7+'009'!J7+'012'!J7+'014'!J7+'015'!J7</f>
        <v>0</v>
      </c>
    </row>
    <row r="8" spans="1:10" ht="31.5" x14ac:dyDescent="0.25">
      <c r="A8" s="1" t="s">
        <v>8</v>
      </c>
      <c r="B8" s="3" t="s">
        <v>9</v>
      </c>
      <c r="C8" s="13">
        <f>'001'!C8+'002'!C8+'003'!C8+'004'!C8+'005'!C8+'006'!C8+'008'!C8+'009'!C8+'012'!C8+'014'!C8+'015'!C8</f>
        <v>0</v>
      </c>
      <c r="D8" s="13">
        <f>'001'!D8+'002'!D8+'003'!D8+'004'!D8+'005'!D8+'006'!D8+'008'!D8+'009'!D8+'012'!D8+'014'!D8+'015'!D8</f>
        <v>0</v>
      </c>
      <c r="E8" s="77">
        <f>'001'!E8+'002'!E8+'003'!E8+'004'!E8+'005'!E8+'006'!E8+'008'!E8+'009'!E8+'012'!E8+'014'!E8+'015'!E8</f>
        <v>819530757.13</v>
      </c>
      <c r="F8" s="13">
        <f>'001'!F8+'002'!F8+'003'!F8+'004'!F8+'005'!F8+'006'!F8+'008'!F8+'009'!F8+'012'!F8+'014'!F8+'015'!F8</f>
        <v>0</v>
      </c>
      <c r="G8" s="13">
        <f t="shared" si="0"/>
        <v>0</v>
      </c>
      <c r="H8" s="13">
        <f t="shared" si="1"/>
        <v>-819530757.13</v>
      </c>
      <c r="I8" s="13">
        <f>'001'!I8+'002'!I8+'003'!I8+'004'!I8+'005'!I8+'006'!I8+'008'!I8+'009'!I8+'012'!I8+'014'!I8+'015'!I8</f>
        <v>0</v>
      </c>
      <c r="J8" s="13">
        <f>'001'!J8+'002'!J8+'003'!J8+'004'!J8+'005'!J8+'006'!J8+'008'!J8+'009'!J8+'012'!J8+'014'!J8+'015'!J8</f>
        <v>0</v>
      </c>
    </row>
    <row r="9" spans="1:10" ht="31.5" x14ac:dyDescent="0.25">
      <c r="A9" s="1" t="s">
        <v>10</v>
      </c>
      <c r="B9" s="3" t="s">
        <v>11</v>
      </c>
      <c r="C9" s="13">
        <f>'001'!C9+'002'!C9+'003'!C9+'004'!C9+'005'!C9+'006'!C9+'008'!C9+'009'!C9+'012'!C9+'014'!C9+'015'!C9</f>
        <v>0</v>
      </c>
      <c r="D9" s="13">
        <f>'001'!D9+'002'!D9+'003'!D9+'004'!D9+'005'!D9+'006'!D9+'008'!D9+'009'!D9+'012'!D9+'014'!D9+'015'!D9</f>
        <v>0</v>
      </c>
      <c r="E9" s="77">
        <f>'001'!E9+'002'!E9+'003'!E9+'004'!E9+'005'!E9+'006'!E9+'008'!E9+'009'!E9+'012'!E9+'014'!E9+'015'!E9</f>
        <v>243684935.36000001</v>
      </c>
      <c r="F9" s="13">
        <f>'001'!F9+'002'!F9+'003'!F9+'004'!F9+'005'!F9+'006'!F9+'008'!F9+'009'!F9+'012'!F9+'014'!F9+'015'!F9</f>
        <v>0</v>
      </c>
      <c r="G9" s="13">
        <f t="shared" si="0"/>
        <v>0</v>
      </c>
      <c r="H9" s="13">
        <f t="shared" si="1"/>
        <v>-243684935.36000001</v>
      </c>
      <c r="I9" s="13">
        <f>'001'!I9+'002'!I9+'003'!I9+'004'!I9+'005'!I9+'006'!I9+'008'!I9+'009'!I9+'012'!I9+'014'!I9+'015'!I9</f>
        <v>0</v>
      </c>
      <c r="J9" s="13">
        <f>'001'!J9+'002'!J9+'003'!J9+'004'!J9+'005'!J9+'006'!J9+'008'!J9+'009'!J9+'012'!J9+'014'!J9+'015'!J9</f>
        <v>0</v>
      </c>
    </row>
    <row r="10" spans="1:10" ht="20.25" customHeight="1" x14ac:dyDescent="0.25">
      <c r="A10" s="1" t="s">
        <v>12</v>
      </c>
      <c r="B10" s="3" t="s">
        <v>13</v>
      </c>
      <c r="C10" s="13">
        <f>'001'!C10+'002'!C10+'003'!C10+'004'!C10+'005'!C10+'006'!C10+'008'!C10+'009'!C10+'012'!C10+'014'!C10+'015'!C10</f>
        <v>0</v>
      </c>
      <c r="D10" s="13">
        <f>'001'!D10+'002'!D10+'003'!D10+'004'!D10+'005'!D10+'006'!D10+'008'!D10+'009'!D10+'012'!D10+'014'!D10+'015'!D10</f>
        <v>0</v>
      </c>
      <c r="E10" s="77">
        <f>'001'!E10+'002'!E10+'003'!E10+'004'!E10+'005'!E10+'006'!E10+'008'!E10+'009'!E10+'012'!E10+'014'!E10+'015'!E10</f>
        <v>11654917319.68</v>
      </c>
      <c r="F10" s="13">
        <f>'001'!F10+'002'!F10+'003'!F10+'004'!F10+'005'!F10+'006'!F10+'008'!F10+'009'!F10+'012'!F10+'014'!F10+'015'!F10</f>
        <v>0</v>
      </c>
      <c r="G10" s="13">
        <f t="shared" si="0"/>
        <v>0</v>
      </c>
      <c r="H10" s="13">
        <f t="shared" si="1"/>
        <v>-11654917319.68</v>
      </c>
      <c r="I10" s="13">
        <f>'001'!I10+'002'!I10+'003'!I10+'004'!I10+'005'!I10+'006'!I10+'008'!I10+'009'!I10+'012'!I10+'014'!I10+'015'!I10</f>
        <v>0</v>
      </c>
      <c r="J10" s="13">
        <f>'001'!J10+'002'!J10+'003'!J10+'004'!J10+'005'!J10+'006'!J10+'008'!J10+'009'!J10+'012'!J10+'014'!J10+'015'!J10</f>
        <v>0</v>
      </c>
    </row>
    <row r="11" spans="1:10" ht="31.5" x14ac:dyDescent="0.25">
      <c r="A11" s="1" t="s">
        <v>14</v>
      </c>
      <c r="B11" s="3" t="s">
        <v>15</v>
      </c>
      <c r="C11" s="13">
        <f>'001'!C11+'002'!C11+'003'!C11+'004'!C11+'005'!C11+'006'!C11+'008'!C11+'009'!C11+'012'!C11+'014'!C11+'015'!C11</f>
        <v>0</v>
      </c>
      <c r="D11" s="13">
        <f>'001'!D11+'002'!D11+'003'!D11+'004'!D11+'005'!D11+'006'!D11+'008'!D11+'009'!D11+'012'!D11+'014'!D11+'015'!D11</f>
        <v>0</v>
      </c>
      <c r="E11" s="77">
        <f>'001'!E11+'002'!E11+'003'!E11+'004'!E11+'005'!E11+'006'!E11+'008'!E11+'009'!E11+'012'!E11+'014'!E11+'015'!E11</f>
        <v>1120157048.3</v>
      </c>
      <c r="F11" s="13">
        <f>'001'!F11+'002'!F11+'003'!F11+'004'!F11+'005'!F11+'006'!F11+'008'!F11+'009'!F11+'012'!F11+'014'!F11+'015'!F11</f>
        <v>0</v>
      </c>
      <c r="G11" s="13">
        <f t="shared" si="0"/>
        <v>0</v>
      </c>
      <c r="H11" s="13">
        <f t="shared" si="1"/>
        <v>-1120157048.3</v>
      </c>
      <c r="I11" s="13">
        <f>'001'!I11+'002'!I11+'003'!I11+'004'!I11+'005'!I11+'006'!I11+'008'!I11+'009'!I11+'012'!I11+'014'!I11+'015'!I11</f>
        <v>0</v>
      </c>
      <c r="J11" s="13">
        <f>'001'!J11+'002'!J11+'003'!J11+'004'!J11+'005'!J11+'006'!J11+'008'!J11+'009'!J11+'012'!J11+'014'!J11+'015'!J11</f>
        <v>0</v>
      </c>
    </row>
    <row r="12" spans="1:10" ht="80.25" customHeight="1" x14ac:dyDescent="0.25">
      <c r="A12" s="1" t="s">
        <v>16</v>
      </c>
      <c r="B12" s="3" t="s">
        <v>17</v>
      </c>
      <c r="C12" s="13">
        <f>'001'!C12+'002'!C12+'003'!C12+'004'!C12+'005'!C12+'006'!C12+'008'!C12+'009'!C12+'012'!C12+'014'!C12+'015'!C12</f>
        <v>0</v>
      </c>
      <c r="D12" s="13">
        <f>'001'!D12+'002'!D12+'003'!D12+'004'!D12+'005'!D12+'006'!D12+'008'!D12+'009'!D12+'012'!D12+'014'!D12+'015'!D12</f>
        <v>0</v>
      </c>
      <c r="E12" s="77">
        <f>'001'!E12+'002'!E12+'003'!E12+'004'!E12+'005'!E12+'006'!E12+'008'!E12+'009'!E12+'012'!E12+'014'!E12+'015'!E12</f>
        <v>2547900</v>
      </c>
      <c r="F12" s="13">
        <f>'001'!F12+'002'!F12+'003'!F12+'004'!F12+'005'!F12+'006'!F12+'008'!F12+'009'!F12+'012'!F12+'014'!F12+'015'!F12</f>
        <v>0</v>
      </c>
      <c r="G12" s="13">
        <f t="shared" si="0"/>
        <v>0</v>
      </c>
      <c r="H12" s="13">
        <f t="shared" si="1"/>
        <v>-2547900</v>
      </c>
      <c r="I12" s="13">
        <f>'001'!I12+'002'!I12+'003'!I12+'004'!I12+'005'!I12+'006'!I12+'008'!I12+'009'!I12+'012'!I12+'014'!I12+'015'!I12</f>
        <v>0</v>
      </c>
      <c r="J12" s="13">
        <f>'001'!J12+'002'!J12+'003'!J12+'004'!J12+'005'!J12+'006'!J12+'008'!J12+'009'!J12+'012'!J12+'014'!J12+'015'!J12</f>
        <v>0</v>
      </c>
    </row>
    <row r="13" spans="1:10" ht="22.5" customHeight="1" x14ac:dyDescent="0.25">
      <c r="A13" s="1" t="s">
        <v>18</v>
      </c>
      <c r="B13" s="3" t="s">
        <v>19</v>
      </c>
      <c r="C13" s="13">
        <f>'001'!C13+'002'!C13+'003'!C13+'004'!C13+'005'!C13+'006'!C13+'008'!C13+'009'!C13+'012'!C13+'014'!C13+'015'!C13</f>
        <v>0</v>
      </c>
      <c r="D13" s="13">
        <f>'001'!D13+'002'!D13+'003'!D13+'004'!D13+'005'!D13+'006'!D13+'008'!D13+'009'!D13+'012'!D13+'014'!D13+'015'!D13</f>
        <v>0</v>
      </c>
      <c r="E13" s="77">
        <f>'001'!E13+'002'!E13+'003'!E13+'004'!E13+'005'!E13+'006'!E13+'008'!E13+'009'!E13+'012'!E13+'014'!E13+'015'!E13</f>
        <v>3265207399.48</v>
      </c>
      <c r="F13" s="13">
        <f>'001'!F13+'002'!F13+'003'!F13+'004'!F13+'005'!F13+'006'!F13+'008'!F13+'009'!F13+'012'!F13+'014'!F13+'015'!F13</f>
        <v>0</v>
      </c>
      <c r="G13" s="13">
        <f>F13-C13</f>
        <v>0</v>
      </c>
      <c r="H13" s="13">
        <f t="shared" si="1"/>
        <v>-3265207399.48</v>
      </c>
      <c r="I13" s="13">
        <f>'001'!I13+'002'!I13+'003'!I13+'004'!I13+'005'!I13+'006'!I13+'008'!I13+'009'!I13+'012'!I13+'014'!I13+'015'!I13</f>
        <v>0</v>
      </c>
      <c r="J13" s="13">
        <f>'001'!J13+'002'!J13+'003'!J13+'004'!J13+'005'!J13+'006'!J13+'008'!J13+'009'!J13+'012'!J13+'014'!J13+'015'!J13</f>
        <v>0</v>
      </c>
    </row>
    <row r="14" spans="1:10" ht="31.5" x14ac:dyDescent="0.25">
      <c r="A14" s="1" t="s">
        <v>20</v>
      </c>
      <c r="B14" s="4" t="s">
        <v>21</v>
      </c>
      <c r="C14" s="13">
        <f>'001'!C14+'002'!C14+'003'!C14+'004'!C14+'005'!C14+'006'!C14+'008'!C14+'009'!C14+'012'!C14+'014'!C14+'015'!C14</f>
        <v>0</v>
      </c>
      <c r="D14" s="13">
        <f>'001'!D14+'002'!D14+'003'!D14+'004'!D14+'005'!D14+'006'!D14+'008'!D14+'009'!D14+'012'!D14+'014'!D14+'015'!D14</f>
        <v>0</v>
      </c>
      <c r="E14" s="77">
        <f>'001'!E14+'002'!E14+'003'!E14+'004'!E14+'005'!E14+'006'!E14+'008'!E14+'009'!E14+'012'!E14+'014'!E14+'015'!E14</f>
        <v>66426613.509999998</v>
      </c>
      <c r="F14" s="13">
        <f>'001'!F14+'002'!F14+'003'!F14+'004'!F14+'005'!F14+'006'!F14+'008'!F14+'009'!F14+'012'!F14+'014'!F14+'015'!F14</f>
        <v>0</v>
      </c>
      <c r="G14" s="13">
        <f t="shared" ref="G14:G20" si="2">F14-C14</f>
        <v>0</v>
      </c>
      <c r="H14" s="13">
        <f t="shared" si="1"/>
        <v>-66426613.509999998</v>
      </c>
      <c r="I14" s="13">
        <f>'001'!I14+'002'!I14+'003'!I14+'004'!I14+'005'!I14+'006'!I14+'008'!I14+'009'!I14+'012'!I14+'014'!I14+'015'!I14</f>
        <v>0</v>
      </c>
      <c r="J14" s="13">
        <f>'001'!J14+'002'!J14+'003'!J14+'004'!J14+'005'!J14+'006'!J14+'008'!J14+'009'!J14+'012'!J14+'014'!J14+'015'!J14</f>
        <v>0</v>
      </c>
    </row>
    <row r="15" spans="1:10" ht="33" customHeight="1" x14ac:dyDescent="0.25">
      <c r="A15" s="1" t="s">
        <v>22</v>
      </c>
      <c r="B15" s="4">
        <v>10</v>
      </c>
      <c r="C15" s="13">
        <f>'001'!C15+'002'!C15+'003'!C15+'004'!C15+'005'!C15+'006'!C15+'008'!C15+'009'!C15+'012'!C15+'014'!C15+'015'!C15</f>
        <v>0</v>
      </c>
      <c r="D15" s="13">
        <f>'001'!D15+'002'!D15+'003'!D15+'004'!D15+'005'!D15+'006'!D15+'008'!D15+'009'!D15+'012'!D15+'014'!D15+'015'!D15</f>
        <v>0</v>
      </c>
      <c r="E15" s="77">
        <f>'001'!E15+'002'!E15+'003'!E15+'004'!E15+'005'!E15+'006'!E15+'008'!E15+'009'!E15+'012'!E15+'014'!E15+'015'!E15</f>
        <v>138507849.90000001</v>
      </c>
      <c r="F15" s="13">
        <f>'001'!F15+'002'!F15+'003'!F15+'004'!F15+'005'!F15+'006'!F15+'008'!F15+'009'!F15+'012'!F15+'014'!F15+'015'!F15</f>
        <v>0</v>
      </c>
      <c r="G15" s="13">
        <f t="shared" si="2"/>
        <v>0</v>
      </c>
      <c r="H15" s="13">
        <f t="shared" si="1"/>
        <v>-138507849.90000001</v>
      </c>
      <c r="I15" s="13">
        <f>'001'!I15+'002'!I15+'003'!I15+'004'!I15+'005'!I15+'006'!I15+'008'!I15+'009'!I15+'012'!I15+'014'!I15+'015'!I15</f>
        <v>0</v>
      </c>
      <c r="J15" s="13">
        <f>'001'!J15+'002'!J15+'003'!J15+'004'!J15+'005'!J15+'006'!J15+'008'!J15+'009'!J15+'012'!J15+'014'!J15+'015'!J15</f>
        <v>0</v>
      </c>
    </row>
    <row r="16" spans="1:10" ht="18.75" customHeight="1" x14ac:dyDescent="0.25">
      <c r="A16" s="1" t="s">
        <v>23</v>
      </c>
      <c r="B16" s="2" t="s">
        <v>24</v>
      </c>
      <c r="C16" s="13">
        <f>'001'!C16+'002'!C16+'003'!C16+'004'!C16+'005'!C16+'006'!C16+'008'!C16+'009'!C16+'012'!C16+'014'!C16+'015'!C16</f>
        <v>0</v>
      </c>
      <c r="D16" s="13">
        <f>'001'!D16+'002'!D16+'003'!D16+'004'!D16+'005'!D16+'006'!D16+'008'!D16+'009'!D16+'012'!D16+'014'!D16+'015'!D16</f>
        <v>0</v>
      </c>
      <c r="E16" s="77">
        <f>'001'!E16+'002'!E16+'003'!E16+'004'!E16+'005'!E16+'006'!E16+'008'!E16+'009'!E16+'012'!E16+'014'!E16+'015'!E16</f>
        <v>130788741.01000001</v>
      </c>
      <c r="F16" s="13">
        <f>'001'!F16+'002'!F16+'003'!F16+'004'!F16+'005'!F16+'006'!F16+'008'!F16+'009'!F16+'012'!F16+'014'!F16+'015'!F16</f>
        <v>0</v>
      </c>
      <c r="G16" s="13">
        <f t="shared" si="2"/>
        <v>0</v>
      </c>
      <c r="H16" s="13">
        <f t="shared" si="1"/>
        <v>-130788741.01000001</v>
      </c>
      <c r="I16" s="13">
        <f>'001'!I16+'002'!I16+'003'!I16+'004'!I16+'005'!I16+'006'!I16+'008'!I16+'009'!I16+'012'!I16+'014'!I16+'015'!I16</f>
        <v>0</v>
      </c>
      <c r="J16" s="13">
        <f>'001'!J16+'002'!J16+'003'!J16+'004'!J16+'005'!J16+'006'!J16+'008'!J16+'009'!J16+'012'!J16+'014'!J16+'015'!J16</f>
        <v>0</v>
      </c>
    </row>
    <row r="17" spans="1:12" ht="20.25" customHeight="1" x14ac:dyDescent="0.25">
      <c r="A17" s="1" t="s">
        <v>25</v>
      </c>
      <c r="B17" s="3" t="s">
        <v>26</v>
      </c>
      <c r="C17" s="13">
        <f>'001'!C17+'002'!C17+'003'!C17+'004'!C17+'005'!C17+'006'!C17+'008'!C17+'009'!C17+'012'!C17+'014'!C17+'015'!C17</f>
        <v>0</v>
      </c>
      <c r="D17" s="13">
        <f>'001'!D17+'002'!D17+'003'!D17+'004'!D17+'005'!D17+'006'!D17+'008'!D17+'009'!D17+'012'!D17+'014'!D17+'015'!D17</f>
        <v>0</v>
      </c>
      <c r="E17" s="77">
        <f>'001'!E17+'002'!E17+'003'!E17+'004'!E17+'005'!E17+'006'!E17+'008'!E17+'009'!E17+'012'!E17+'014'!E17+'015'!E17</f>
        <v>719260954.00999999</v>
      </c>
      <c r="F17" s="13">
        <f>'001'!F17+'002'!F17+'003'!F17+'004'!F17+'005'!F17+'006'!F17+'008'!F17+'009'!F17+'012'!F17+'014'!F17+'015'!F17</f>
        <v>0</v>
      </c>
      <c r="G17" s="13">
        <f t="shared" si="2"/>
        <v>0</v>
      </c>
      <c r="H17" s="13">
        <f t="shared" si="1"/>
        <v>-719260954.00999999</v>
      </c>
      <c r="I17" s="13">
        <f>'001'!I17+'002'!I17+'003'!I17+'004'!I17+'005'!I17+'006'!I17+'008'!I17+'009'!I17+'012'!I17+'014'!I17+'015'!I17</f>
        <v>0</v>
      </c>
      <c r="J17" s="13">
        <f>'001'!J17+'002'!J17+'003'!J17+'004'!J17+'005'!J17+'006'!J17+'008'!J17+'009'!J17+'012'!J17+'014'!J17+'015'!J17</f>
        <v>0</v>
      </c>
    </row>
    <row r="18" spans="1:12" ht="31.5" x14ac:dyDescent="0.25">
      <c r="A18" s="1" t="s">
        <v>27</v>
      </c>
      <c r="B18" s="3" t="s">
        <v>28</v>
      </c>
      <c r="C18" s="13">
        <f>'001'!C18+'002'!C18+'003'!C18+'004'!C18+'005'!C18+'006'!C18+'008'!C18+'009'!C18+'012'!C18+'014'!C18+'015'!C18</f>
        <v>0</v>
      </c>
      <c r="D18" s="13">
        <f>'001'!D18+'002'!D18+'003'!D18+'004'!D18+'005'!D18+'006'!D18+'008'!D18+'009'!D18+'012'!D18+'014'!D18+'015'!D18</f>
        <v>0</v>
      </c>
      <c r="E18" s="77">
        <f>'001'!E18+'002'!E18+'003'!E18+'004'!E18+'005'!E18+'006'!E18+'008'!E18+'009'!E18+'012'!E18+'014'!E18+'015'!E18</f>
        <v>84725101.879999995</v>
      </c>
      <c r="F18" s="13">
        <f>'001'!F18+'002'!F18+'003'!F18+'004'!F18+'005'!F18+'006'!F18+'008'!F18+'009'!F18+'012'!F18+'014'!F18+'015'!F18</f>
        <v>0</v>
      </c>
      <c r="G18" s="13">
        <f t="shared" si="2"/>
        <v>0</v>
      </c>
      <c r="H18" s="13">
        <f t="shared" si="1"/>
        <v>-84725101.879999995</v>
      </c>
      <c r="I18" s="13">
        <f>'001'!I18+'002'!I18+'003'!I18+'004'!I18+'005'!I18+'006'!I18+'008'!I18+'009'!I18+'012'!I18+'014'!I18+'015'!I18</f>
        <v>0</v>
      </c>
      <c r="J18" s="13">
        <f>'001'!J18+'002'!J18+'003'!J18+'004'!J18+'005'!J18+'006'!J18+'008'!J18+'009'!J18+'012'!J18+'014'!J18+'015'!J18</f>
        <v>0</v>
      </c>
    </row>
    <row r="19" spans="1:12" ht="15.75" x14ac:dyDescent="0.25">
      <c r="A19" s="1" t="s">
        <v>29</v>
      </c>
      <c r="B19" s="3" t="s">
        <v>30</v>
      </c>
      <c r="C19" s="13">
        <f>'001'!C19+'002'!C19+'003'!C19+'004'!C19+'005'!C19+'006'!C19+'008'!C19+'009'!C19+'012'!C19+'014'!C19+'015'!C19</f>
        <v>0</v>
      </c>
      <c r="D19" s="13">
        <f>'001'!D19+'002'!D19+'003'!D19+'004'!D19+'005'!D19+'006'!D19+'008'!D19+'009'!D19+'012'!D19+'014'!D19+'015'!D19</f>
        <v>0</v>
      </c>
      <c r="E19" s="77">
        <f>'001'!E19+'002'!E19+'003'!E19+'004'!E19+'005'!E19+'006'!E19+'008'!E19+'009'!E19+'012'!E19+'014'!E19+'015'!E19</f>
        <v>199385027.60000002</v>
      </c>
      <c r="F19" s="13">
        <f>'001'!F19+'002'!F19+'003'!F19+'004'!F19+'005'!F19+'006'!F19+'008'!F19+'009'!F19+'012'!F19+'014'!F19+'015'!F19</f>
        <v>0</v>
      </c>
      <c r="G19" s="14">
        <f t="shared" si="2"/>
        <v>0</v>
      </c>
      <c r="H19" s="13">
        <f t="shared" si="1"/>
        <v>-199385027.60000002</v>
      </c>
      <c r="I19" s="13">
        <f>'001'!I19+'002'!I19+'003'!I19+'004'!I19+'005'!I19+'006'!I19+'008'!I19+'009'!I19+'012'!I19+'014'!I19+'015'!I19</f>
        <v>0</v>
      </c>
      <c r="J19" s="13">
        <f>'001'!J19+'002'!J19+'003'!J19+'004'!J19+'005'!J19+'006'!J19+'008'!J19+'009'!J19+'012'!J19+'014'!J19+'015'!J19</f>
        <v>0</v>
      </c>
    </row>
    <row r="20" spans="1:12" s="19" customFormat="1" ht="15.75" x14ac:dyDescent="0.2">
      <c r="A20" s="5" t="s">
        <v>31</v>
      </c>
      <c r="B20" s="15"/>
      <c r="C20" s="16">
        <f>SUM(C6:C19)</f>
        <v>0</v>
      </c>
      <c r="D20" s="16">
        <f t="shared" ref="D20:F20" si="3">SUM(D6:D19)</f>
        <v>0</v>
      </c>
      <c r="E20" s="17">
        <f t="shared" si="3"/>
        <v>22549605025.069996</v>
      </c>
      <c r="F20" s="16">
        <f t="shared" si="3"/>
        <v>0</v>
      </c>
      <c r="G20" s="18">
        <f t="shared" si="2"/>
        <v>0</v>
      </c>
      <c r="H20" s="18">
        <f t="shared" si="1"/>
        <v>-22549605025.069996</v>
      </c>
      <c r="I20" s="16">
        <f t="shared" ref="I20:J20" si="4">SUM(I6:I19)</f>
        <v>0</v>
      </c>
      <c r="J20" s="16">
        <f t="shared" si="4"/>
        <v>0</v>
      </c>
    </row>
    <row r="21" spans="1:12" x14ac:dyDescent="0.25">
      <c r="C21" s="20"/>
      <c r="D21" s="20"/>
      <c r="E21" s="78"/>
      <c r="F21" s="20"/>
      <c r="G21" s="20"/>
      <c r="H21" s="20"/>
      <c r="I21" s="20"/>
      <c r="J21" s="20"/>
    </row>
    <row r="22" spans="1:12" x14ac:dyDescent="0.25">
      <c r="C22" s="20"/>
      <c r="D22" s="21"/>
      <c r="E22" s="81">
        <v>22549605025.070011</v>
      </c>
      <c r="F22" s="21"/>
      <c r="G22" s="21"/>
      <c r="H22" s="21"/>
      <c r="I22" s="21"/>
      <c r="J22" s="21"/>
      <c r="K22" s="23"/>
      <c r="L22" s="23"/>
    </row>
    <row r="23" spans="1:12" x14ac:dyDescent="0.25">
      <c r="C23" s="20"/>
      <c r="D23" s="21"/>
      <c r="E23" s="81">
        <f>E20-E22</f>
        <v>0</v>
      </c>
      <c r="F23" s="21"/>
      <c r="G23" s="21"/>
      <c r="H23" s="21"/>
      <c r="I23" s="21"/>
      <c r="J23" s="21"/>
      <c r="K23" s="23"/>
      <c r="L23" s="23"/>
    </row>
    <row r="24" spans="1:12" x14ac:dyDescent="0.25">
      <c r="C24" s="20"/>
      <c r="D24" s="21"/>
      <c r="E24" s="81"/>
      <c r="F24" s="21"/>
      <c r="G24" s="21"/>
      <c r="H24" s="21"/>
      <c r="I24" s="21"/>
      <c r="J24" s="21"/>
      <c r="K24" s="23"/>
      <c r="L24" s="23"/>
    </row>
    <row r="25" spans="1:12" x14ac:dyDescent="0.25">
      <c r="C25" s="20"/>
      <c r="D25" s="22"/>
      <c r="E25" s="81"/>
      <c r="F25" s="21"/>
      <c r="G25" s="21"/>
      <c r="H25" s="21"/>
      <c r="I25" s="21"/>
      <c r="J25" s="21"/>
      <c r="K25" s="23"/>
      <c r="L25" s="23"/>
    </row>
    <row r="26" spans="1:12" x14ac:dyDescent="0.25">
      <c r="D26" s="22"/>
      <c r="E26" s="81"/>
      <c r="F26" s="23"/>
      <c r="G26" s="23"/>
      <c r="H26" s="23"/>
      <c r="I26" s="23"/>
      <c r="J26" s="23"/>
      <c r="K26" s="23"/>
      <c r="L26" s="23"/>
    </row>
    <row r="27" spans="1:12" x14ac:dyDescent="0.25">
      <c r="D27" s="22"/>
      <c r="E27" s="81"/>
      <c r="F27" s="23"/>
      <c r="G27" s="21"/>
      <c r="H27" s="21"/>
      <c r="I27" s="21"/>
      <c r="J27" s="23"/>
      <c r="K27" s="23"/>
      <c r="L27" s="23"/>
    </row>
    <row r="28" spans="1:12" x14ac:dyDescent="0.25">
      <c r="D28" s="22"/>
      <c r="E28" s="81"/>
      <c r="F28" s="23"/>
      <c r="G28" s="23"/>
      <c r="H28" s="23"/>
      <c r="I28" s="23"/>
      <c r="J28" s="23"/>
      <c r="K28" s="23"/>
      <c r="L28" s="23"/>
    </row>
    <row r="29" spans="1:12" x14ac:dyDescent="0.25">
      <c r="D29" s="22"/>
      <c r="E29" s="81"/>
      <c r="F29" s="23"/>
      <c r="G29" s="23"/>
      <c r="H29" s="23"/>
      <c r="I29" s="23"/>
      <c r="J29" s="23"/>
      <c r="K29" s="23"/>
      <c r="L29" s="23"/>
    </row>
    <row r="30" spans="1:12" x14ac:dyDescent="0.25">
      <c r="D30" s="22"/>
      <c r="E30" s="81"/>
      <c r="F30" s="23"/>
      <c r="G30" s="23"/>
      <c r="H30" s="23"/>
      <c r="I30" s="23"/>
      <c r="J30" s="23"/>
      <c r="K30" s="23"/>
      <c r="L30" s="23"/>
    </row>
    <row r="31" spans="1:12" x14ac:dyDescent="0.25">
      <c r="D31" s="22"/>
      <c r="E31" s="81"/>
      <c r="F31" s="23"/>
      <c r="G31" s="23"/>
      <c r="H31" s="23"/>
      <c r="I31" s="23"/>
      <c r="J31" s="23"/>
      <c r="K31" s="23"/>
      <c r="L31" s="23"/>
    </row>
    <row r="32" spans="1:12" x14ac:dyDescent="0.25">
      <c r="D32" s="22"/>
      <c r="E32" s="81"/>
      <c r="F32" s="23"/>
      <c r="G32" s="23"/>
      <c r="H32" s="23"/>
      <c r="I32" s="23"/>
      <c r="J32" s="23"/>
      <c r="K32" s="23"/>
      <c r="L32" s="23"/>
    </row>
    <row r="33" spans="4:12" x14ac:dyDescent="0.25">
      <c r="D33" s="22"/>
      <c r="E33" s="79"/>
      <c r="F33" s="23"/>
      <c r="G33" s="23"/>
      <c r="H33" s="23"/>
      <c r="I33" s="23"/>
      <c r="J33" s="23"/>
      <c r="K33" s="23"/>
      <c r="L33" s="23"/>
    </row>
    <row r="34" spans="4:12" x14ac:dyDescent="0.25">
      <c r="D34" s="22"/>
      <c r="E34" s="79"/>
      <c r="F34" s="23"/>
      <c r="G34" s="23"/>
      <c r="H34" s="23"/>
      <c r="I34" s="23"/>
      <c r="J34" s="23"/>
      <c r="K34" s="23"/>
      <c r="L34" s="23"/>
    </row>
    <row r="35" spans="4:12" x14ac:dyDescent="0.25">
      <c r="D35" s="22"/>
      <c r="E35" s="79"/>
      <c r="F35" s="23"/>
      <c r="G35" s="23"/>
      <c r="H35" s="23"/>
      <c r="I35" s="23"/>
      <c r="J35" s="23"/>
      <c r="K35" s="23"/>
      <c r="L35" s="23"/>
    </row>
    <row r="36" spans="4:12" x14ac:dyDescent="0.25">
      <c r="D36" s="22"/>
      <c r="E36" s="79"/>
      <c r="F36" s="23"/>
      <c r="G36" s="23"/>
      <c r="H36" s="23"/>
      <c r="I36" s="23"/>
      <c r="J36" s="23"/>
      <c r="K36" s="23"/>
      <c r="L36" s="23"/>
    </row>
    <row r="37" spans="4:12" x14ac:dyDescent="0.25">
      <c r="D37" s="22"/>
      <c r="E37" s="79"/>
      <c r="F37" s="23"/>
      <c r="G37" s="23"/>
      <c r="H37" s="23"/>
      <c r="I37" s="23"/>
      <c r="J37" s="23"/>
      <c r="K37" s="23"/>
      <c r="L37" s="23"/>
    </row>
    <row r="38" spans="4:12" x14ac:dyDescent="0.25">
      <c r="D38" s="22"/>
      <c r="E38" s="79"/>
      <c r="F38" s="23"/>
      <c r="G38" s="23"/>
      <c r="H38" s="23"/>
      <c r="I38" s="23"/>
      <c r="J38" s="23"/>
      <c r="K38" s="23"/>
      <c r="L38" s="23"/>
    </row>
    <row r="39" spans="4:12" x14ac:dyDescent="0.25">
      <c r="D39" s="22"/>
      <c r="E39" s="79"/>
      <c r="F39" s="23"/>
      <c r="G39" s="23"/>
      <c r="H39" s="23"/>
      <c r="I39" s="23"/>
      <c r="J39" s="23"/>
      <c r="K39" s="23"/>
      <c r="L39" s="23"/>
    </row>
    <row r="40" spans="4:12" x14ac:dyDescent="0.25">
      <c r="D40" s="22"/>
      <c r="E40" s="79"/>
      <c r="F40" s="23"/>
      <c r="G40" s="23"/>
      <c r="H40" s="23"/>
      <c r="I40" s="23"/>
      <c r="J40" s="23"/>
      <c r="K40" s="23"/>
      <c r="L40" s="23"/>
    </row>
    <row r="41" spans="4:12" x14ac:dyDescent="0.25">
      <c r="D41" s="22"/>
      <c r="E41" s="79"/>
      <c r="F41" s="23"/>
      <c r="G41" s="23"/>
      <c r="H41" s="23"/>
      <c r="I41" s="23"/>
      <c r="J41" s="23"/>
      <c r="K41" s="23"/>
      <c r="L41" s="23"/>
    </row>
    <row r="42" spans="4:12" x14ac:dyDescent="0.25">
      <c r="D42" s="22"/>
      <c r="E42" s="79"/>
      <c r="F42" s="23"/>
      <c r="G42" s="23"/>
      <c r="H42" s="23"/>
      <c r="I42" s="23"/>
      <c r="J42" s="23"/>
      <c r="K42" s="23"/>
      <c r="L42" s="23"/>
    </row>
    <row r="43" spans="4:12" x14ac:dyDescent="0.25">
      <c r="D43" s="24"/>
      <c r="E43" s="78"/>
    </row>
    <row r="44" spans="4:12" x14ac:dyDescent="0.25">
      <c r="D44" s="24"/>
    </row>
    <row r="45" spans="4:12" x14ac:dyDescent="0.25">
      <c r="D45" s="24"/>
    </row>
    <row r="46" spans="4:12" x14ac:dyDescent="0.25">
      <c r="D46" s="25"/>
    </row>
    <row r="47" spans="4:12" x14ac:dyDescent="0.25">
      <c r="D47" s="25"/>
    </row>
    <row r="48" spans="4:12" x14ac:dyDescent="0.25">
      <c r="D48" s="25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8"/>
  <sheetViews>
    <sheetView zoomScaleNormal="100" workbookViewId="0">
      <selection activeCell="E19" sqref="E19"/>
    </sheetView>
  </sheetViews>
  <sheetFormatPr defaultRowHeight="15" x14ac:dyDescent="0.25"/>
  <cols>
    <col min="1" max="1" width="57" style="6" customWidth="1"/>
    <col min="2" max="2" width="10" style="6" customWidth="1"/>
    <col min="3" max="3" width="18" style="6" customWidth="1"/>
    <col min="4" max="4" width="18.140625" style="6" customWidth="1"/>
    <col min="5" max="5" width="18.7109375" style="6" customWidth="1"/>
    <col min="6" max="6" width="19.7109375" style="6" customWidth="1"/>
    <col min="7" max="7" width="18.28515625" style="6" customWidth="1"/>
    <col min="8" max="10" width="21" style="6" customWidth="1"/>
    <col min="11" max="16384" width="9.140625" style="6"/>
  </cols>
  <sheetData>
    <row r="2" spans="1:10" x14ac:dyDescent="0.25">
      <c r="A2" s="48" t="s">
        <v>33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J3" s="7" t="s">
        <v>0</v>
      </c>
    </row>
    <row r="4" spans="1:10" ht="57" x14ac:dyDescent="0.25">
      <c r="A4" s="8" t="s">
        <v>1</v>
      </c>
      <c r="B4" s="8" t="s">
        <v>2</v>
      </c>
      <c r="C4" s="8" t="s">
        <v>34</v>
      </c>
      <c r="D4" s="9" t="s">
        <v>35</v>
      </c>
      <c r="E4" s="10" t="s">
        <v>36</v>
      </c>
      <c r="F4" s="9" t="s">
        <v>3</v>
      </c>
      <c r="G4" s="8" t="s">
        <v>37</v>
      </c>
      <c r="H4" s="8" t="s">
        <v>38</v>
      </c>
      <c r="I4" s="8" t="s">
        <v>32</v>
      </c>
      <c r="J4" s="8" t="s">
        <v>39</v>
      </c>
    </row>
    <row r="5" spans="1:10" x14ac:dyDescent="0.25">
      <c r="A5" s="11">
        <v>1</v>
      </c>
      <c r="B5" s="11">
        <v>2</v>
      </c>
      <c r="C5" s="11">
        <v>3</v>
      </c>
      <c r="D5" s="11">
        <v>4</v>
      </c>
      <c r="E5" s="12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ht="31.5" x14ac:dyDescent="0.25">
      <c r="A6" s="1" t="s">
        <v>4</v>
      </c>
      <c r="B6" s="2" t="s">
        <v>5</v>
      </c>
      <c r="C6" s="13"/>
      <c r="D6" s="13"/>
      <c r="E6" s="13">
        <f>'006'!E6+'014'!E6</f>
        <v>0</v>
      </c>
      <c r="F6" s="13"/>
      <c r="G6" s="13">
        <f>F6-C6</f>
        <v>0</v>
      </c>
      <c r="H6" s="13">
        <f>F6-E6</f>
        <v>0</v>
      </c>
      <c r="I6" s="13"/>
      <c r="J6" s="13"/>
    </row>
    <row r="7" spans="1:10" ht="31.5" x14ac:dyDescent="0.25">
      <c r="A7" s="1" t="s">
        <v>6</v>
      </c>
      <c r="B7" s="2" t="s">
        <v>7</v>
      </c>
      <c r="C7" s="13"/>
      <c r="D7" s="13"/>
      <c r="E7" s="13">
        <f>'006'!E7+'014'!E7</f>
        <v>0</v>
      </c>
      <c r="F7" s="13"/>
      <c r="G7" s="13">
        <f t="shared" ref="G7:G12" si="0">F7-C7</f>
        <v>0</v>
      </c>
      <c r="H7" s="13">
        <f t="shared" ref="H7:H20" si="1">F7-E7</f>
        <v>0</v>
      </c>
      <c r="I7" s="13"/>
      <c r="J7" s="13"/>
    </row>
    <row r="8" spans="1:10" ht="31.5" x14ac:dyDescent="0.25">
      <c r="A8" s="1" t="s">
        <v>8</v>
      </c>
      <c r="B8" s="3" t="s">
        <v>9</v>
      </c>
      <c r="C8" s="13"/>
      <c r="D8" s="13"/>
      <c r="E8" s="13">
        <f>'006'!E8+'014'!E8</f>
        <v>0</v>
      </c>
      <c r="F8" s="13"/>
      <c r="G8" s="13">
        <f t="shared" si="0"/>
        <v>0</v>
      </c>
      <c r="H8" s="13">
        <f t="shared" si="1"/>
        <v>0</v>
      </c>
      <c r="I8" s="13"/>
      <c r="J8" s="13"/>
    </row>
    <row r="9" spans="1:10" ht="31.5" x14ac:dyDescent="0.25">
      <c r="A9" s="1" t="s">
        <v>10</v>
      </c>
      <c r="B9" s="3" t="s">
        <v>11</v>
      </c>
      <c r="C9" s="13"/>
      <c r="D9" s="13"/>
      <c r="E9" s="13">
        <f>'006'!E9+'014'!E9</f>
        <v>0</v>
      </c>
      <c r="F9" s="13"/>
      <c r="G9" s="13">
        <f t="shared" si="0"/>
        <v>0</v>
      </c>
      <c r="H9" s="13">
        <f t="shared" si="1"/>
        <v>0</v>
      </c>
      <c r="I9" s="13"/>
      <c r="J9" s="13"/>
    </row>
    <row r="10" spans="1:10" ht="20.25" customHeight="1" x14ac:dyDescent="0.25">
      <c r="A10" s="1" t="s">
        <v>12</v>
      </c>
      <c r="B10" s="3" t="s">
        <v>13</v>
      </c>
      <c r="C10" s="13"/>
      <c r="D10" s="13"/>
      <c r="E10" s="13">
        <f>'006'!E10+'014'!E10</f>
        <v>0</v>
      </c>
      <c r="F10" s="13"/>
      <c r="G10" s="13">
        <f t="shared" si="0"/>
        <v>0</v>
      </c>
      <c r="H10" s="13">
        <f t="shared" si="1"/>
        <v>0</v>
      </c>
      <c r="I10" s="13"/>
      <c r="J10" s="13"/>
    </row>
    <row r="11" spans="1:10" ht="31.5" x14ac:dyDescent="0.25">
      <c r="A11" s="1" t="s">
        <v>14</v>
      </c>
      <c r="B11" s="3" t="s">
        <v>15</v>
      </c>
      <c r="C11" s="13"/>
      <c r="D11" s="13"/>
      <c r="E11" s="13"/>
      <c r="F11" s="13"/>
      <c r="G11" s="13">
        <f t="shared" si="0"/>
        <v>0</v>
      </c>
      <c r="H11" s="13">
        <f t="shared" si="1"/>
        <v>0</v>
      </c>
      <c r="I11" s="13"/>
      <c r="J11" s="13"/>
    </row>
    <row r="12" spans="1:10" ht="80.25" customHeight="1" x14ac:dyDescent="0.25">
      <c r="A12" s="1" t="s">
        <v>16</v>
      </c>
      <c r="B12" s="3" t="s">
        <v>17</v>
      </c>
      <c r="C12" s="13"/>
      <c r="D12" s="13"/>
      <c r="E12" s="13">
        <f>'006'!E12+'014'!E12</f>
        <v>0</v>
      </c>
      <c r="F12" s="13"/>
      <c r="G12" s="13">
        <f t="shared" si="0"/>
        <v>0</v>
      </c>
      <c r="H12" s="13">
        <f t="shared" si="1"/>
        <v>0</v>
      </c>
      <c r="I12" s="13"/>
      <c r="J12" s="13"/>
    </row>
    <row r="13" spans="1:10" ht="22.5" customHeight="1" x14ac:dyDescent="0.25">
      <c r="A13" s="1" t="s">
        <v>18</v>
      </c>
      <c r="B13" s="3" t="s">
        <v>19</v>
      </c>
      <c r="C13" s="13"/>
      <c r="D13" s="13"/>
      <c r="E13" s="13">
        <f>'006'!E13+'014'!E13</f>
        <v>0</v>
      </c>
      <c r="F13" s="13"/>
      <c r="G13" s="13">
        <f>F13-C13</f>
        <v>0</v>
      </c>
      <c r="H13" s="13">
        <f t="shared" si="1"/>
        <v>0</v>
      </c>
      <c r="I13" s="13"/>
      <c r="J13" s="13"/>
    </row>
    <row r="14" spans="1:10" ht="31.5" x14ac:dyDescent="0.25">
      <c r="A14" s="1" t="s">
        <v>20</v>
      </c>
      <c r="B14" s="4" t="s">
        <v>21</v>
      </c>
      <c r="C14" s="13"/>
      <c r="D14" s="13"/>
      <c r="E14" s="13">
        <f>'006'!E14+'014'!E14</f>
        <v>0</v>
      </c>
      <c r="F14" s="13"/>
      <c r="G14" s="13">
        <f t="shared" ref="G14:G20" si="2">F14-C14</f>
        <v>0</v>
      </c>
      <c r="H14" s="13">
        <f t="shared" si="1"/>
        <v>0</v>
      </c>
      <c r="I14" s="13"/>
      <c r="J14" s="13"/>
    </row>
    <row r="15" spans="1:10" ht="33" customHeight="1" x14ac:dyDescent="0.25">
      <c r="A15" s="1" t="s">
        <v>22</v>
      </c>
      <c r="B15" s="4">
        <v>10</v>
      </c>
      <c r="C15" s="13"/>
      <c r="D15" s="13"/>
      <c r="E15" s="13">
        <f>'006'!E15+'014'!E15</f>
        <v>0</v>
      </c>
      <c r="F15" s="13"/>
      <c r="G15" s="13">
        <f t="shared" si="2"/>
        <v>0</v>
      </c>
      <c r="H15" s="13">
        <f t="shared" si="1"/>
        <v>0</v>
      </c>
      <c r="I15" s="13"/>
      <c r="J15" s="13"/>
    </row>
    <row r="16" spans="1:10" ht="18.75" customHeight="1" x14ac:dyDescent="0.25">
      <c r="A16" s="1" t="s">
        <v>23</v>
      </c>
      <c r="B16" s="2" t="s">
        <v>24</v>
      </c>
      <c r="C16" s="13"/>
      <c r="D16" s="13"/>
      <c r="E16" s="13"/>
      <c r="F16" s="13"/>
      <c r="G16" s="13">
        <f t="shared" si="2"/>
        <v>0</v>
      </c>
      <c r="H16" s="13">
        <f t="shared" si="1"/>
        <v>0</v>
      </c>
      <c r="I16" s="13"/>
      <c r="J16" s="13"/>
    </row>
    <row r="17" spans="1:12" ht="20.25" customHeight="1" x14ac:dyDescent="0.25">
      <c r="A17" s="1" t="s">
        <v>25</v>
      </c>
      <c r="B17" s="3" t="s">
        <v>26</v>
      </c>
      <c r="C17" s="13"/>
      <c r="D17" s="13"/>
      <c r="E17" s="13"/>
      <c r="F17" s="13"/>
      <c r="G17" s="13">
        <f t="shared" si="2"/>
        <v>0</v>
      </c>
      <c r="H17" s="13">
        <f t="shared" si="1"/>
        <v>0</v>
      </c>
      <c r="I17" s="13"/>
      <c r="J17" s="13"/>
    </row>
    <row r="18" spans="1:12" ht="31.5" x14ac:dyDescent="0.25">
      <c r="A18" s="1" t="s">
        <v>27</v>
      </c>
      <c r="B18" s="3" t="s">
        <v>28</v>
      </c>
      <c r="C18" s="13"/>
      <c r="D18" s="13"/>
      <c r="E18" s="13">
        <f>'006'!E18+'014'!E18</f>
        <v>0</v>
      </c>
      <c r="F18" s="13"/>
      <c r="G18" s="13">
        <f t="shared" si="2"/>
        <v>0</v>
      </c>
      <c r="H18" s="13">
        <f t="shared" si="1"/>
        <v>0</v>
      </c>
      <c r="I18" s="13"/>
      <c r="J18" s="13"/>
    </row>
    <row r="19" spans="1:12" ht="15.75" x14ac:dyDescent="0.25">
      <c r="A19" s="1" t="s">
        <v>29</v>
      </c>
      <c r="B19" s="3" t="s">
        <v>30</v>
      </c>
      <c r="C19" s="13"/>
      <c r="D19" s="13"/>
      <c r="E19" s="13">
        <v>64726089.819999993</v>
      </c>
      <c r="F19" s="13"/>
      <c r="G19" s="14">
        <f t="shared" si="2"/>
        <v>0</v>
      </c>
      <c r="H19" s="13">
        <f t="shared" si="1"/>
        <v>-64726089.819999993</v>
      </c>
      <c r="I19" s="13"/>
      <c r="J19" s="13"/>
    </row>
    <row r="20" spans="1:12" s="19" customFormat="1" ht="15.75" x14ac:dyDescent="0.2">
      <c r="A20" s="5" t="s">
        <v>31</v>
      </c>
      <c r="B20" s="15"/>
      <c r="C20" s="16">
        <f>SUM(C6:C19)</f>
        <v>0</v>
      </c>
      <c r="D20" s="16">
        <f t="shared" ref="D20:F20" si="3">SUM(D6:D19)</f>
        <v>0</v>
      </c>
      <c r="E20" s="17">
        <f t="shared" si="3"/>
        <v>64726089.819999993</v>
      </c>
      <c r="F20" s="16">
        <f t="shared" si="3"/>
        <v>0</v>
      </c>
      <c r="G20" s="18">
        <f t="shared" si="2"/>
        <v>0</v>
      </c>
      <c r="H20" s="18">
        <f t="shared" si="1"/>
        <v>-64726089.819999993</v>
      </c>
      <c r="I20" s="16">
        <f t="shared" ref="I20:J20" si="4">SUM(I6:I19)</f>
        <v>0</v>
      </c>
      <c r="J20" s="16">
        <f t="shared" si="4"/>
        <v>0</v>
      </c>
    </row>
    <row r="21" spans="1:12" x14ac:dyDescent="0.25">
      <c r="C21" s="20"/>
      <c r="D21" s="20"/>
      <c r="E21" s="20"/>
      <c r="F21" s="20"/>
      <c r="G21" s="20"/>
      <c r="H21" s="20"/>
      <c r="I21" s="20"/>
      <c r="J21" s="20"/>
    </row>
    <row r="22" spans="1:12" x14ac:dyDescent="0.25">
      <c r="C22" s="20"/>
      <c r="D22" s="21"/>
      <c r="E22" s="22"/>
      <c r="F22" s="21"/>
      <c r="G22" s="21"/>
      <c r="H22" s="21"/>
      <c r="I22" s="21"/>
      <c r="J22" s="21"/>
      <c r="K22" s="23"/>
      <c r="L22" s="23"/>
    </row>
    <row r="23" spans="1:12" x14ac:dyDescent="0.25">
      <c r="C23" s="20"/>
      <c r="D23" s="21"/>
      <c r="E23" s="22"/>
      <c r="F23" s="21"/>
      <c r="G23" s="21"/>
      <c r="H23" s="21"/>
      <c r="I23" s="21"/>
      <c r="J23" s="21"/>
      <c r="K23" s="23"/>
      <c r="L23" s="23"/>
    </row>
    <row r="24" spans="1:12" x14ac:dyDescent="0.25">
      <c r="C24" s="20"/>
      <c r="D24" s="21"/>
      <c r="E24" s="22"/>
      <c r="F24" s="21"/>
      <c r="G24" s="21"/>
      <c r="H24" s="21"/>
      <c r="I24" s="21"/>
      <c r="J24" s="21"/>
      <c r="K24" s="23"/>
      <c r="L24" s="23"/>
    </row>
    <row r="25" spans="1:12" x14ac:dyDescent="0.25">
      <c r="C25" s="20"/>
      <c r="D25" s="22"/>
      <c r="E25" s="22"/>
      <c r="F25" s="21"/>
      <c r="G25" s="21"/>
      <c r="H25" s="21"/>
      <c r="I25" s="21"/>
      <c r="J25" s="21"/>
      <c r="K25" s="23"/>
      <c r="L25" s="23"/>
    </row>
    <row r="26" spans="1:12" x14ac:dyDescent="0.25">
      <c r="D26" s="22"/>
      <c r="E26" s="22"/>
      <c r="F26" s="23"/>
      <c r="G26" s="23"/>
      <c r="H26" s="23"/>
      <c r="I26" s="23"/>
      <c r="J26" s="23"/>
      <c r="K26" s="23"/>
      <c r="L26" s="23"/>
    </row>
    <row r="27" spans="1:12" x14ac:dyDescent="0.25">
      <c r="D27" s="22"/>
      <c r="E27" s="22"/>
      <c r="F27" s="23"/>
      <c r="G27" s="21"/>
      <c r="H27" s="21"/>
      <c r="I27" s="21"/>
      <c r="J27" s="23"/>
      <c r="K27" s="23"/>
      <c r="L27" s="23"/>
    </row>
    <row r="28" spans="1:12" x14ac:dyDescent="0.25">
      <c r="D28" s="22"/>
      <c r="E28" s="22"/>
      <c r="F28" s="23"/>
      <c r="G28" s="23"/>
      <c r="H28" s="23"/>
      <c r="I28" s="23"/>
      <c r="J28" s="23"/>
      <c r="K28" s="23"/>
      <c r="L28" s="23"/>
    </row>
    <row r="29" spans="1:12" x14ac:dyDescent="0.25">
      <c r="D29" s="22"/>
      <c r="E29" s="22"/>
      <c r="F29" s="23"/>
      <c r="G29" s="23"/>
      <c r="H29" s="23"/>
      <c r="I29" s="23"/>
      <c r="J29" s="23"/>
      <c r="K29" s="23"/>
      <c r="L29" s="23"/>
    </row>
    <row r="30" spans="1:12" x14ac:dyDescent="0.25">
      <c r="D30" s="22"/>
      <c r="E30" s="22"/>
      <c r="F30" s="23"/>
      <c r="G30" s="23"/>
      <c r="H30" s="23"/>
      <c r="I30" s="23"/>
      <c r="J30" s="23"/>
      <c r="K30" s="23"/>
      <c r="L30" s="23"/>
    </row>
    <row r="31" spans="1:12" x14ac:dyDescent="0.25">
      <c r="D31" s="22"/>
      <c r="E31" s="22"/>
      <c r="F31" s="23"/>
      <c r="G31" s="23"/>
      <c r="H31" s="23"/>
      <c r="I31" s="23"/>
      <c r="J31" s="23"/>
      <c r="K31" s="23"/>
      <c r="L31" s="23"/>
    </row>
    <row r="32" spans="1:12" x14ac:dyDescent="0.25">
      <c r="D32" s="22"/>
      <c r="E32" s="22"/>
      <c r="F32" s="23"/>
      <c r="G32" s="23"/>
      <c r="H32" s="23"/>
      <c r="I32" s="23"/>
      <c r="J32" s="23"/>
      <c r="K32" s="23"/>
      <c r="L32" s="23"/>
    </row>
    <row r="33" spans="4:12" x14ac:dyDescent="0.25">
      <c r="D33" s="22"/>
      <c r="E33" s="22"/>
      <c r="F33" s="23"/>
      <c r="G33" s="23"/>
      <c r="H33" s="23"/>
      <c r="I33" s="23"/>
      <c r="J33" s="23"/>
      <c r="K33" s="23"/>
      <c r="L33" s="23"/>
    </row>
    <row r="34" spans="4:12" x14ac:dyDescent="0.25">
      <c r="D34" s="22"/>
      <c r="E34" s="22"/>
      <c r="F34" s="23"/>
      <c r="G34" s="23"/>
      <c r="H34" s="23"/>
      <c r="I34" s="23"/>
      <c r="J34" s="23"/>
      <c r="K34" s="23"/>
      <c r="L34" s="23"/>
    </row>
    <row r="35" spans="4:12" x14ac:dyDescent="0.25">
      <c r="D35" s="22"/>
      <c r="E35" s="22"/>
      <c r="F35" s="23"/>
      <c r="G35" s="23"/>
      <c r="H35" s="23"/>
      <c r="I35" s="23"/>
      <c r="J35" s="23"/>
      <c r="K35" s="23"/>
      <c r="L35" s="23"/>
    </row>
    <row r="36" spans="4:12" x14ac:dyDescent="0.25">
      <c r="D36" s="22"/>
      <c r="E36" s="22"/>
      <c r="F36" s="23"/>
      <c r="G36" s="23"/>
      <c r="H36" s="23"/>
      <c r="I36" s="23"/>
      <c r="J36" s="23"/>
      <c r="K36" s="23"/>
      <c r="L36" s="23"/>
    </row>
    <row r="37" spans="4:12" x14ac:dyDescent="0.25">
      <c r="D37" s="22"/>
      <c r="E37" s="22"/>
      <c r="F37" s="23"/>
      <c r="G37" s="23"/>
      <c r="H37" s="23"/>
      <c r="I37" s="23"/>
      <c r="J37" s="23"/>
      <c r="K37" s="23"/>
      <c r="L37" s="23"/>
    </row>
    <row r="38" spans="4:12" x14ac:dyDescent="0.25">
      <c r="D38" s="22"/>
      <c r="E38" s="22"/>
      <c r="F38" s="23"/>
      <c r="G38" s="23"/>
      <c r="H38" s="23"/>
      <c r="I38" s="23"/>
      <c r="J38" s="23"/>
      <c r="K38" s="23"/>
      <c r="L38" s="23"/>
    </row>
    <row r="39" spans="4:12" x14ac:dyDescent="0.25">
      <c r="D39" s="22"/>
      <c r="E39" s="22"/>
      <c r="F39" s="23"/>
      <c r="G39" s="23"/>
      <c r="H39" s="23"/>
      <c r="I39" s="23"/>
      <c r="J39" s="23"/>
      <c r="K39" s="23"/>
      <c r="L39" s="23"/>
    </row>
    <row r="40" spans="4:12" x14ac:dyDescent="0.25">
      <c r="D40" s="22"/>
      <c r="E40" s="22"/>
      <c r="F40" s="23"/>
      <c r="G40" s="23"/>
      <c r="H40" s="23"/>
      <c r="I40" s="23"/>
      <c r="J40" s="23"/>
      <c r="K40" s="23"/>
      <c r="L40" s="23"/>
    </row>
    <row r="41" spans="4:12" x14ac:dyDescent="0.25">
      <c r="D41" s="22"/>
      <c r="E41" s="22"/>
      <c r="F41" s="23"/>
      <c r="G41" s="23"/>
      <c r="H41" s="23"/>
      <c r="I41" s="23"/>
      <c r="J41" s="23"/>
      <c r="K41" s="23"/>
      <c r="L41" s="23"/>
    </row>
    <row r="42" spans="4:12" x14ac:dyDescent="0.25">
      <c r="D42" s="22"/>
      <c r="E42" s="22"/>
      <c r="F42" s="23"/>
      <c r="G42" s="23"/>
      <c r="H42" s="23"/>
      <c r="I42" s="23"/>
      <c r="J42" s="23"/>
      <c r="K42" s="23"/>
      <c r="L42" s="23"/>
    </row>
    <row r="43" spans="4:12" x14ac:dyDescent="0.25">
      <c r="D43" s="24"/>
      <c r="E43" s="20"/>
    </row>
    <row r="44" spans="4:12" x14ac:dyDescent="0.25">
      <c r="D44" s="24"/>
    </row>
    <row r="45" spans="4:12" x14ac:dyDescent="0.25">
      <c r="D45" s="24"/>
    </row>
    <row r="46" spans="4:12" x14ac:dyDescent="0.25">
      <c r="D46" s="25"/>
    </row>
    <row r="47" spans="4:12" x14ac:dyDescent="0.25">
      <c r="D47" s="25"/>
    </row>
    <row r="48" spans="4:12" x14ac:dyDescent="0.25">
      <c r="D48" s="25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8"/>
  <sheetViews>
    <sheetView zoomScaleNormal="100" workbookViewId="0">
      <selection activeCell="E19" sqref="E19"/>
    </sheetView>
  </sheetViews>
  <sheetFormatPr defaultRowHeight="15" x14ac:dyDescent="0.25"/>
  <cols>
    <col min="1" max="1" width="57" style="6" customWidth="1"/>
    <col min="2" max="2" width="10" style="6" customWidth="1"/>
    <col min="3" max="3" width="18" style="6" customWidth="1"/>
    <col min="4" max="4" width="18.140625" style="6" customWidth="1"/>
    <col min="5" max="5" width="18.7109375" style="6" customWidth="1"/>
    <col min="6" max="6" width="19.7109375" style="6" customWidth="1"/>
    <col min="7" max="7" width="18.28515625" style="6" customWidth="1"/>
    <col min="8" max="10" width="21" style="6" customWidth="1"/>
    <col min="11" max="16384" width="9.140625" style="6"/>
  </cols>
  <sheetData>
    <row r="2" spans="1:10" x14ac:dyDescent="0.25">
      <c r="A2" s="48" t="s">
        <v>33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J3" s="7" t="s">
        <v>0</v>
      </c>
    </row>
    <row r="4" spans="1:10" ht="57" x14ac:dyDescent="0.25">
      <c r="A4" s="8" t="s">
        <v>1</v>
      </c>
      <c r="B4" s="8" t="s">
        <v>2</v>
      </c>
      <c r="C4" s="8" t="s">
        <v>34</v>
      </c>
      <c r="D4" s="9" t="s">
        <v>35</v>
      </c>
      <c r="E4" s="10" t="s">
        <v>36</v>
      </c>
      <c r="F4" s="9" t="s">
        <v>3</v>
      </c>
      <c r="G4" s="8" t="s">
        <v>37</v>
      </c>
      <c r="H4" s="8" t="s">
        <v>38</v>
      </c>
      <c r="I4" s="8" t="s">
        <v>32</v>
      </c>
      <c r="J4" s="8" t="s">
        <v>39</v>
      </c>
    </row>
    <row r="5" spans="1:10" x14ac:dyDescent="0.25">
      <c r="A5" s="11">
        <v>1</v>
      </c>
      <c r="B5" s="11">
        <v>2</v>
      </c>
      <c r="C5" s="11">
        <v>3</v>
      </c>
      <c r="D5" s="11">
        <v>4</v>
      </c>
      <c r="E5" s="12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ht="31.5" x14ac:dyDescent="0.25">
      <c r="A6" s="1" t="s">
        <v>4</v>
      </c>
      <c r="B6" s="2" t="s">
        <v>5</v>
      </c>
      <c r="C6" s="13"/>
      <c r="D6" s="13"/>
      <c r="E6" s="13">
        <f>'006'!E6+'014'!E6</f>
        <v>0</v>
      </c>
      <c r="F6" s="13"/>
      <c r="G6" s="13">
        <f>F6-C6</f>
        <v>0</v>
      </c>
      <c r="H6" s="13">
        <f>F6-E6</f>
        <v>0</v>
      </c>
      <c r="I6" s="13"/>
      <c r="J6" s="13"/>
    </row>
    <row r="7" spans="1:10" ht="31.5" x14ac:dyDescent="0.25">
      <c r="A7" s="1" t="s">
        <v>6</v>
      </c>
      <c r="B7" s="2" t="s">
        <v>7</v>
      </c>
      <c r="C7" s="13"/>
      <c r="D7" s="13"/>
      <c r="E7" s="13">
        <f>'006'!E7+'014'!E7</f>
        <v>0</v>
      </c>
      <c r="F7" s="13"/>
      <c r="G7" s="13">
        <f t="shared" ref="G7:G12" si="0">F7-C7</f>
        <v>0</v>
      </c>
      <c r="H7" s="13">
        <f t="shared" ref="H7:H20" si="1">F7-E7</f>
        <v>0</v>
      </c>
      <c r="I7" s="13"/>
      <c r="J7" s="13"/>
    </row>
    <row r="8" spans="1:10" ht="31.5" x14ac:dyDescent="0.25">
      <c r="A8" s="1" t="s">
        <v>8</v>
      </c>
      <c r="B8" s="3" t="s">
        <v>9</v>
      </c>
      <c r="C8" s="13"/>
      <c r="D8" s="13"/>
      <c r="E8" s="13">
        <f>'006'!E8+'014'!E8</f>
        <v>0</v>
      </c>
      <c r="F8" s="13"/>
      <c r="G8" s="13">
        <f t="shared" si="0"/>
        <v>0</v>
      </c>
      <c r="H8" s="13">
        <f t="shared" si="1"/>
        <v>0</v>
      </c>
      <c r="I8" s="13"/>
      <c r="J8" s="13"/>
    </row>
    <row r="9" spans="1:10" ht="31.5" x14ac:dyDescent="0.25">
      <c r="A9" s="1" t="s">
        <v>10</v>
      </c>
      <c r="B9" s="3" t="s">
        <v>11</v>
      </c>
      <c r="C9" s="13"/>
      <c r="D9" s="13"/>
      <c r="E9" s="13">
        <f>'006'!E9+'014'!E9</f>
        <v>0</v>
      </c>
      <c r="F9" s="13"/>
      <c r="G9" s="13">
        <f t="shared" si="0"/>
        <v>0</v>
      </c>
      <c r="H9" s="13">
        <f t="shared" si="1"/>
        <v>0</v>
      </c>
      <c r="I9" s="13"/>
      <c r="J9" s="13"/>
    </row>
    <row r="10" spans="1:10" ht="20.25" customHeight="1" x14ac:dyDescent="0.25">
      <c r="A10" s="1" t="s">
        <v>12</v>
      </c>
      <c r="B10" s="3" t="s">
        <v>13</v>
      </c>
      <c r="C10" s="13"/>
      <c r="D10" s="13"/>
      <c r="E10" s="13">
        <f>'006'!E10+'014'!E10</f>
        <v>0</v>
      </c>
      <c r="F10" s="13"/>
      <c r="G10" s="13">
        <f t="shared" si="0"/>
        <v>0</v>
      </c>
      <c r="H10" s="13">
        <f t="shared" si="1"/>
        <v>0</v>
      </c>
      <c r="I10" s="13"/>
      <c r="J10" s="13"/>
    </row>
    <row r="11" spans="1:10" ht="31.5" x14ac:dyDescent="0.25">
      <c r="A11" s="1" t="s">
        <v>14</v>
      </c>
      <c r="B11" s="3" t="s">
        <v>15</v>
      </c>
      <c r="C11" s="13"/>
      <c r="D11" s="13"/>
      <c r="E11" s="13"/>
      <c r="F11" s="13"/>
      <c r="G11" s="13">
        <f t="shared" si="0"/>
        <v>0</v>
      </c>
      <c r="H11" s="13">
        <f t="shared" si="1"/>
        <v>0</v>
      </c>
      <c r="I11" s="13"/>
      <c r="J11" s="13"/>
    </row>
    <row r="12" spans="1:10" ht="80.25" customHeight="1" x14ac:dyDescent="0.25">
      <c r="A12" s="1" t="s">
        <v>16</v>
      </c>
      <c r="B12" s="3" t="s">
        <v>17</v>
      </c>
      <c r="C12" s="13"/>
      <c r="D12" s="13"/>
      <c r="E12" s="13">
        <f>'006'!E12+'014'!E12</f>
        <v>0</v>
      </c>
      <c r="F12" s="13"/>
      <c r="G12" s="13">
        <f t="shared" si="0"/>
        <v>0</v>
      </c>
      <c r="H12" s="13">
        <f t="shared" si="1"/>
        <v>0</v>
      </c>
      <c r="I12" s="13"/>
      <c r="J12" s="13"/>
    </row>
    <row r="13" spans="1:10" ht="22.5" customHeight="1" x14ac:dyDescent="0.25">
      <c r="A13" s="1" t="s">
        <v>18</v>
      </c>
      <c r="B13" s="3" t="s">
        <v>19</v>
      </c>
      <c r="C13" s="13"/>
      <c r="D13" s="13"/>
      <c r="E13" s="13">
        <f>'006'!E13+'014'!E13</f>
        <v>0</v>
      </c>
      <c r="F13" s="13"/>
      <c r="G13" s="13">
        <f>F13-C13</f>
        <v>0</v>
      </c>
      <c r="H13" s="13">
        <f t="shared" si="1"/>
        <v>0</v>
      </c>
      <c r="I13" s="13"/>
      <c r="J13" s="13"/>
    </row>
    <row r="14" spans="1:10" ht="31.5" x14ac:dyDescent="0.25">
      <c r="A14" s="1" t="s">
        <v>20</v>
      </c>
      <c r="B14" s="4" t="s">
        <v>21</v>
      </c>
      <c r="C14" s="13"/>
      <c r="D14" s="13"/>
      <c r="E14" s="13">
        <f>'006'!E14+'014'!E14</f>
        <v>0</v>
      </c>
      <c r="F14" s="13"/>
      <c r="G14" s="13">
        <f t="shared" ref="G14:G20" si="2">F14-C14</f>
        <v>0</v>
      </c>
      <c r="H14" s="13">
        <f t="shared" si="1"/>
        <v>0</v>
      </c>
      <c r="I14" s="13"/>
      <c r="J14" s="13"/>
    </row>
    <row r="15" spans="1:10" ht="33" customHeight="1" x14ac:dyDescent="0.25">
      <c r="A15" s="1" t="s">
        <v>22</v>
      </c>
      <c r="B15" s="4">
        <v>10</v>
      </c>
      <c r="C15" s="13"/>
      <c r="D15" s="13"/>
      <c r="E15" s="13">
        <f>'006'!E15+'014'!E15</f>
        <v>0</v>
      </c>
      <c r="F15" s="13"/>
      <c r="G15" s="13">
        <f t="shared" si="2"/>
        <v>0</v>
      </c>
      <c r="H15" s="13">
        <f t="shared" si="1"/>
        <v>0</v>
      </c>
      <c r="I15" s="13"/>
      <c r="J15" s="13"/>
    </row>
    <row r="16" spans="1:10" ht="18.75" customHeight="1" x14ac:dyDescent="0.25">
      <c r="A16" s="1" t="s">
        <v>23</v>
      </c>
      <c r="B16" s="2" t="s">
        <v>24</v>
      </c>
      <c r="C16" s="13"/>
      <c r="D16" s="13"/>
      <c r="E16" s="13"/>
      <c r="F16" s="13"/>
      <c r="G16" s="13">
        <f t="shared" si="2"/>
        <v>0</v>
      </c>
      <c r="H16" s="13">
        <f t="shared" si="1"/>
        <v>0</v>
      </c>
      <c r="I16" s="13"/>
      <c r="J16" s="13"/>
    </row>
    <row r="17" spans="1:12" ht="20.25" customHeight="1" x14ac:dyDescent="0.25">
      <c r="A17" s="1" t="s">
        <v>25</v>
      </c>
      <c r="B17" s="3" t="s">
        <v>26</v>
      </c>
      <c r="C17" s="13"/>
      <c r="D17" s="13"/>
      <c r="E17" s="13"/>
      <c r="F17" s="13"/>
      <c r="G17" s="13">
        <f t="shared" si="2"/>
        <v>0</v>
      </c>
      <c r="H17" s="13">
        <f t="shared" si="1"/>
        <v>0</v>
      </c>
      <c r="I17" s="13"/>
      <c r="J17" s="13"/>
    </row>
    <row r="18" spans="1:12" ht="31.5" x14ac:dyDescent="0.25">
      <c r="A18" s="1" t="s">
        <v>27</v>
      </c>
      <c r="B18" s="3" t="s">
        <v>28</v>
      </c>
      <c r="C18" s="13"/>
      <c r="D18" s="13"/>
      <c r="E18" s="13">
        <f>'006'!E18+'014'!E18</f>
        <v>0</v>
      </c>
      <c r="F18" s="13"/>
      <c r="G18" s="13">
        <f t="shared" si="2"/>
        <v>0</v>
      </c>
      <c r="H18" s="13">
        <f t="shared" si="1"/>
        <v>0</v>
      </c>
      <c r="I18" s="13"/>
      <c r="J18" s="13"/>
    </row>
    <row r="19" spans="1:12" ht="15.75" x14ac:dyDescent="0.25">
      <c r="A19" s="1" t="s">
        <v>29</v>
      </c>
      <c r="B19" s="3" t="s">
        <v>30</v>
      </c>
      <c r="C19" s="13"/>
      <c r="D19" s="13"/>
      <c r="E19" s="13">
        <v>25119039.149999999</v>
      </c>
      <c r="F19" s="13"/>
      <c r="G19" s="14">
        <f t="shared" si="2"/>
        <v>0</v>
      </c>
      <c r="H19" s="13">
        <f t="shared" si="1"/>
        <v>-25119039.149999999</v>
      </c>
      <c r="I19" s="13"/>
      <c r="J19" s="13"/>
    </row>
    <row r="20" spans="1:12" s="19" customFormat="1" ht="15.75" x14ac:dyDescent="0.2">
      <c r="A20" s="5" t="s">
        <v>31</v>
      </c>
      <c r="B20" s="15"/>
      <c r="C20" s="16">
        <f>SUM(C6:C19)</f>
        <v>0</v>
      </c>
      <c r="D20" s="16">
        <f t="shared" ref="D20:F20" si="3">SUM(D6:D19)</f>
        <v>0</v>
      </c>
      <c r="E20" s="17">
        <f t="shared" si="3"/>
        <v>25119039.149999999</v>
      </c>
      <c r="F20" s="16">
        <f t="shared" si="3"/>
        <v>0</v>
      </c>
      <c r="G20" s="18">
        <f t="shared" si="2"/>
        <v>0</v>
      </c>
      <c r="H20" s="18">
        <f t="shared" si="1"/>
        <v>-25119039.149999999</v>
      </c>
      <c r="I20" s="16">
        <f t="shared" ref="I20:J20" si="4">SUM(I6:I19)</f>
        <v>0</v>
      </c>
      <c r="J20" s="16">
        <f t="shared" si="4"/>
        <v>0</v>
      </c>
    </row>
    <row r="21" spans="1:12" x14ac:dyDescent="0.25">
      <c r="C21" s="20"/>
      <c r="D21" s="20"/>
      <c r="E21" s="20"/>
      <c r="F21" s="20"/>
      <c r="G21" s="20"/>
      <c r="H21" s="20"/>
      <c r="I21" s="20"/>
      <c r="J21" s="20"/>
    </row>
    <row r="22" spans="1:12" x14ac:dyDescent="0.25">
      <c r="C22" s="20"/>
      <c r="D22" s="21"/>
      <c r="E22" s="22"/>
      <c r="F22" s="21"/>
      <c r="G22" s="21"/>
      <c r="H22" s="21"/>
      <c r="I22" s="21"/>
      <c r="J22" s="21"/>
      <c r="K22" s="23"/>
      <c r="L22" s="23"/>
    </row>
    <row r="23" spans="1:12" x14ac:dyDescent="0.25">
      <c r="C23" s="20"/>
      <c r="D23" s="21"/>
      <c r="E23" s="22"/>
      <c r="F23" s="21"/>
      <c r="G23" s="21"/>
      <c r="H23" s="21"/>
      <c r="I23" s="21"/>
      <c r="J23" s="21"/>
      <c r="K23" s="23"/>
      <c r="L23" s="23"/>
    </row>
    <row r="24" spans="1:12" x14ac:dyDescent="0.25">
      <c r="C24" s="20"/>
      <c r="D24" s="21"/>
      <c r="E24" s="22"/>
      <c r="F24" s="21"/>
      <c r="G24" s="21"/>
      <c r="H24" s="21"/>
      <c r="I24" s="21"/>
      <c r="J24" s="21"/>
      <c r="K24" s="23"/>
      <c r="L24" s="23"/>
    </row>
    <row r="25" spans="1:12" x14ac:dyDescent="0.25">
      <c r="C25" s="20"/>
      <c r="D25" s="22"/>
      <c r="E25" s="22"/>
      <c r="F25" s="21"/>
      <c r="G25" s="21"/>
      <c r="H25" s="21"/>
      <c r="I25" s="21"/>
      <c r="J25" s="21"/>
      <c r="K25" s="23"/>
      <c r="L25" s="23"/>
    </row>
    <row r="26" spans="1:12" x14ac:dyDescent="0.25">
      <c r="D26" s="22"/>
      <c r="E26" s="22"/>
      <c r="F26" s="23"/>
      <c r="G26" s="23"/>
      <c r="H26" s="23"/>
      <c r="I26" s="23"/>
      <c r="J26" s="23"/>
      <c r="K26" s="23"/>
      <c r="L26" s="23"/>
    </row>
    <row r="27" spans="1:12" x14ac:dyDescent="0.25">
      <c r="D27" s="22"/>
      <c r="E27" s="22"/>
      <c r="F27" s="23"/>
      <c r="G27" s="21"/>
      <c r="H27" s="21"/>
      <c r="I27" s="21"/>
      <c r="J27" s="23"/>
      <c r="K27" s="23"/>
      <c r="L27" s="23"/>
    </row>
    <row r="28" spans="1:12" x14ac:dyDescent="0.25">
      <c r="D28" s="22"/>
      <c r="E28" s="22"/>
      <c r="F28" s="23"/>
      <c r="G28" s="23"/>
      <c r="H28" s="23"/>
      <c r="I28" s="23"/>
      <c r="J28" s="23"/>
      <c r="K28" s="23"/>
      <c r="L28" s="23"/>
    </row>
    <row r="29" spans="1:12" x14ac:dyDescent="0.25">
      <c r="D29" s="22"/>
      <c r="E29" s="22"/>
      <c r="F29" s="23"/>
      <c r="G29" s="23"/>
      <c r="H29" s="23"/>
      <c r="I29" s="23"/>
      <c r="J29" s="23"/>
      <c r="K29" s="23"/>
      <c r="L29" s="23"/>
    </row>
    <row r="30" spans="1:12" x14ac:dyDescent="0.25">
      <c r="D30" s="22"/>
      <c r="E30" s="22"/>
      <c r="F30" s="23"/>
      <c r="G30" s="23"/>
      <c r="H30" s="23"/>
      <c r="I30" s="23"/>
      <c r="J30" s="23"/>
      <c r="K30" s="23"/>
      <c r="L30" s="23"/>
    </row>
    <row r="31" spans="1:12" x14ac:dyDescent="0.25">
      <c r="D31" s="22"/>
      <c r="E31" s="22"/>
      <c r="F31" s="23"/>
      <c r="G31" s="23"/>
      <c r="H31" s="23"/>
      <c r="I31" s="23"/>
      <c r="J31" s="23"/>
      <c r="K31" s="23"/>
      <c r="L31" s="23"/>
    </row>
    <row r="32" spans="1:12" x14ac:dyDescent="0.25">
      <c r="D32" s="22"/>
      <c r="E32" s="22"/>
      <c r="F32" s="23"/>
      <c r="G32" s="23"/>
      <c r="H32" s="23"/>
      <c r="I32" s="23"/>
      <c r="J32" s="23"/>
      <c r="K32" s="23"/>
      <c r="L32" s="23"/>
    </row>
    <row r="33" spans="4:12" x14ac:dyDescent="0.25">
      <c r="D33" s="22"/>
      <c r="E33" s="22"/>
      <c r="F33" s="23"/>
      <c r="G33" s="23"/>
      <c r="H33" s="23"/>
      <c r="I33" s="23"/>
      <c r="J33" s="23"/>
      <c r="K33" s="23"/>
      <c r="L33" s="23"/>
    </row>
    <row r="34" spans="4:12" x14ac:dyDescent="0.25">
      <c r="D34" s="22"/>
      <c r="E34" s="22"/>
      <c r="F34" s="23"/>
      <c r="G34" s="23"/>
      <c r="H34" s="23"/>
      <c r="I34" s="23"/>
      <c r="J34" s="23"/>
      <c r="K34" s="23"/>
      <c r="L34" s="23"/>
    </row>
    <row r="35" spans="4:12" x14ac:dyDescent="0.25">
      <c r="D35" s="22"/>
      <c r="E35" s="22"/>
      <c r="F35" s="23"/>
      <c r="G35" s="23"/>
      <c r="H35" s="23"/>
      <c r="I35" s="23"/>
      <c r="J35" s="23"/>
      <c r="K35" s="23"/>
      <c r="L35" s="23"/>
    </row>
    <row r="36" spans="4:12" x14ac:dyDescent="0.25">
      <c r="D36" s="22"/>
      <c r="E36" s="22"/>
      <c r="F36" s="23"/>
      <c r="G36" s="23"/>
      <c r="H36" s="23"/>
      <c r="I36" s="23"/>
      <c r="J36" s="23"/>
      <c r="K36" s="23"/>
      <c r="L36" s="23"/>
    </row>
    <row r="37" spans="4:12" x14ac:dyDescent="0.25">
      <c r="D37" s="22"/>
      <c r="E37" s="22"/>
      <c r="F37" s="23"/>
      <c r="G37" s="23"/>
      <c r="H37" s="23"/>
      <c r="I37" s="23"/>
      <c r="J37" s="23"/>
      <c r="K37" s="23"/>
      <c r="L37" s="23"/>
    </row>
    <row r="38" spans="4:12" x14ac:dyDescent="0.25">
      <c r="D38" s="22"/>
      <c r="E38" s="22"/>
      <c r="F38" s="23"/>
      <c r="G38" s="23"/>
      <c r="H38" s="23"/>
      <c r="I38" s="23"/>
      <c r="J38" s="23"/>
      <c r="K38" s="23"/>
      <c r="L38" s="23"/>
    </row>
    <row r="39" spans="4:12" x14ac:dyDescent="0.25">
      <c r="D39" s="22"/>
      <c r="E39" s="22"/>
      <c r="F39" s="23"/>
      <c r="G39" s="23"/>
      <c r="H39" s="23"/>
      <c r="I39" s="23"/>
      <c r="J39" s="23"/>
      <c r="K39" s="23"/>
      <c r="L39" s="23"/>
    </row>
    <row r="40" spans="4:12" x14ac:dyDescent="0.25">
      <c r="D40" s="22"/>
      <c r="E40" s="22"/>
      <c r="F40" s="23"/>
      <c r="G40" s="23"/>
      <c r="H40" s="23"/>
      <c r="I40" s="23"/>
      <c r="J40" s="23"/>
      <c r="K40" s="23"/>
      <c r="L40" s="23"/>
    </row>
    <row r="41" spans="4:12" x14ac:dyDescent="0.25">
      <c r="D41" s="22"/>
      <c r="E41" s="22"/>
      <c r="F41" s="23"/>
      <c r="G41" s="23"/>
      <c r="H41" s="23"/>
      <c r="I41" s="23"/>
      <c r="J41" s="23"/>
      <c r="K41" s="23"/>
      <c r="L41" s="23"/>
    </row>
    <row r="42" spans="4:12" x14ac:dyDescent="0.25">
      <c r="D42" s="22"/>
      <c r="E42" s="22"/>
      <c r="F42" s="23"/>
      <c r="G42" s="23"/>
      <c r="H42" s="23"/>
      <c r="I42" s="23"/>
      <c r="J42" s="23"/>
      <c r="K42" s="23"/>
      <c r="L42" s="23"/>
    </row>
    <row r="43" spans="4:12" x14ac:dyDescent="0.25">
      <c r="D43" s="24"/>
      <c r="E43" s="20"/>
    </row>
    <row r="44" spans="4:12" x14ac:dyDescent="0.25">
      <c r="D44" s="24"/>
    </row>
    <row r="45" spans="4:12" x14ac:dyDescent="0.25">
      <c r="D45" s="24"/>
    </row>
    <row r="46" spans="4:12" x14ac:dyDescent="0.25">
      <c r="D46" s="25"/>
    </row>
    <row r="47" spans="4:12" x14ac:dyDescent="0.25">
      <c r="D47" s="25"/>
    </row>
    <row r="48" spans="4:12" x14ac:dyDescent="0.25">
      <c r="D48" s="25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8"/>
  <sheetViews>
    <sheetView topLeftCell="A2" zoomScaleNormal="100" workbookViewId="0">
      <selection activeCell="E20" sqref="E20"/>
    </sheetView>
  </sheetViews>
  <sheetFormatPr defaultRowHeight="15" x14ac:dyDescent="0.25"/>
  <cols>
    <col min="1" max="1" width="57" style="6" customWidth="1"/>
    <col min="2" max="2" width="10" style="6" customWidth="1"/>
    <col min="3" max="3" width="18" style="6" customWidth="1"/>
    <col min="4" max="4" width="18.140625" style="6" customWidth="1"/>
    <col min="5" max="5" width="18.7109375" style="57" customWidth="1"/>
    <col min="6" max="6" width="19.7109375" style="6" customWidth="1"/>
    <col min="7" max="7" width="18.28515625" style="6" customWidth="1"/>
    <col min="8" max="10" width="21" style="6" customWidth="1"/>
    <col min="11" max="16384" width="9.140625" style="6"/>
  </cols>
  <sheetData>
    <row r="2" spans="1:10" x14ac:dyDescent="0.25">
      <c r="A2" s="48" t="s">
        <v>33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J3" s="7" t="s">
        <v>0</v>
      </c>
    </row>
    <row r="4" spans="1:10" ht="57" x14ac:dyDescent="0.25">
      <c r="A4" s="8" t="s">
        <v>1</v>
      </c>
      <c r="B4" s="8" t="s">
        <v>2</v>
      </c>
      <c r="C4" s="8" t="s">
        <v>34</v>
      </c>
      <c r="D4" s="9" t="s">
        <v>35</v>
      </c>
      <c r="E4" s="58" t="s">
        <v>36</v>
      </c>
      <c r="F4" s="9" t="s">
        <v>3</v>
      </c>
      <c r="G4" s="8" t="s">
        <v>37</v>
      </c>
      <c r="H4" s="8" t="s">
        <v>38</v>
      </c>
      <c r="I4" s="8" t="s">
        <v>32</v>
      </c>
      <c r="J4" s="8" t="s">
        <v>39</v>
      </c>
    </row>
    <row r="5" spans="1:10" x14ac:dyDescent="0.25">
      <c r="A5" s="11">
        <v>1</v>
      </c>
      <c r="B5" s="11">
        <v>2</v>
      </c>
      <c r="C5" s="11">
        <v>3</v>
      </c>
      <c r="D5" s="11">
        <v>4</v>
      </c>
      <c r="E5" s="59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ht="31.5" x14ac:dyDescent="0.25">
      <c r="A6" s="1" t="s">
        <v>4</v>
      </c>
      <c r="B6" s="2" t="s">
        <v>5</v>
      </c>
      <c r="C6" s="13"/>
      <c r="D6" s="13"/>
      <c r="E6" s="60">
        <v>1049322065.11</v>
      </c>
      <c r="F6" s="13"/>
      <c r="G6" s="13">
        <f>F6-C6</f>
        <v>0</v>
      </c>
      <c r="H6" s="13">
        <f>F6-E6</f>
        <v>-1049322065.11</v>
      </c>
      <c r="I6" s="13"/>
      <c r="J6" s="13"/>
    </row>
    <row r="7" spans="1:10" ht="31.5" x14ac:dyDescent="0.25">
      <c r="A7" s="1" t="s">
        <v>6</v>
      </c>
      <c r="B7" s="2" t="s">
        <v>7</v>
      </c>
      <c r="C7" s="13"/>
      <c r="D7" s="13"/>
      <c r="E7" s="60">
        <f>'006'!E7+'014'!E7</f>
        <v>0</v>
      </c>
      <c r="F7" s="13"/>
      <c r="G7" s="13">
        <f t="shared" ref="G7:G12" si="0">F7-C7</f>
        <v>0</v>
      </c>
      <c r="H7" s="13">
        <f t="shared" ref="H7:H20" si="1">F7-E7</f>
        <v>0</v>
      </c>
      <c r="I7" s="13"/>
      <c r="J7" s="13"/>
    </row>
    <row r="8" spans="1:10" ht="31.5" x14ac:dyDescent="0.25">
      <c r="A8" s="1" t="s">
        <v>8</v>
      </c>
      <c r="B8" s="3" t="s">
        <v>9</v>
      </c>
      <c r="C8" s="13"/>
      <c r="D8" s="13"/>
      <c r="E8" s="60">
        <v>819530757.13</v>
      </c>
      <c r="F8" s="13"/>
      <c r="G8" s="13">
        <f t="shared" si="0"/>
        <v>0</v>
      </c>
      <c r="H8" s="13">
        <f t="shared" si="1"/>
        <v>-819530757.13</v>
      </c>
      <c r="I8" s="13"/>
      <c r="J8" s="13"/>
    </row>
    <row r="9" spans="1:10" ht="31.5" x14ac:dyDescent="0.25">
      <c r="A9" s="1" t="s">
        <v>10</v>
      </c>
      <c r="B9" s="3" t="s">
        <v>11</v>
      </c>
      <c r="C9" s="13"/>
      <c r="D9" s="13"/>
      <c r="E9" s="60">
        <f>'006'!E9+'014'!E9</f>
        <v>0</v>
      </c>
      <c r="F9" s="13"/>
      <c r="G9" s="13">
        <f t="shared" si="0"/>
        <v>0</v>
      </c>
      <c r="H9" s="13">
        <f t="shared" si="1"/>
        <v>0</v>
      </c>
      <c r="I9" s="13"/>
      <c r="J9" s="13"/>
    </row>
    <row r="10" spans="1:10" ht="20.25" customHeight="1" x14ac:dyDescent="0.25">
      <c r="A10" s="1" t="s">
        <v>12</v>
      </c>
      <c r="B10" s="3" t="s">
        <v>13</v>
      </c>
      <c r="C10" s="13"/>
      <c r="D10" s="13"/>
      <c r="E10" s="60">
        <f>'006'!E10+'014'!E10</f>
        <v>0</v>
      </c>
      <c r="F10" s="13"/>
      <c r="G10" s="13">
        <f t="shared" si="0"/>
        <v>0</v>
      </c>
      <c r="H10" s="13">
        <f t="shared" si="1"/>
        <v>0</v>
      </c>
      <c r="I10" s="13"/>
      <c r="J10" s="13"/>
    </row>
    <row r="11" spans="1:10" ht="31.5" x14ac:dyDescent="0.25">
      <c r="A11" s="1" t="s">
        <v>14</v>
      </c>
      <c r="B11" s="3" t="s">
        <v>15</v>
      </c>
      <c r="C11" s="13"/>
      <c r="D11" s="13"/>
      <c r="E11" s="60"/>
      <c r="F11" s="13"/>
      <c r="G11" s="13">
        <f t="shared" si="0"/>
        <v>0</v>
      </c>
      <c r="H11" s="13">
        <f t="shared" si="1"/>
        <v>0</v>
      </c>
      <c r="I11" s="13"/>
      <c r="J11" s="13"/>
    </row>
    <row r="12" spans="1:10" ht="80.25" customHeight="1" x14ac:dyDescent="0.25">
      <c r="A12" s="1" t="s">
        <v>16</v>
      </c>
      <c r="B12" s="3" t="s">
        <v>17</v>
      </c>
      <c r="C12" s="13"/>
      <c r="D12" s="13"/>
      <c r="E12" s="60">
        <f>2597900-50000</f>
        <v>2547900</v>
      </c>
      <c r="F12" s="13"/>
      <c r="G12" s="13">
        <f t="shared" si="0"/>
        <v>0</v>
      </c>
      <c r="H12" s="13">
        <f t="shared" si="1"/>
        <v>-2547900</v>
      </c>
      <c r="I12" s="13"/>
      <c r="J12" s="13"/>
    </row>
    <row r="13" spans="1:10" ht="22.5" customHeight="1" x14ac:dyDescent="0.25">
      <c r="A13" s="1" t="s">
        <v>18</v>
      </c>
      <c r="B13" s="3" t="s">
        <v>19</v>
      </c>
      <c r="C13" s="13"/>
      <c r="D13" s="13"/>
      <c r="E13" s="60">
        <f>'006'!E13+'014'!E13</f>
        <v>0</v>
      </c>
      <c r="F13" s="13"/>
      <c r="G13" s="13">
        <f>F13-C13</f>
        <v>0</v>
      </c>
      <c r="H13" s="13">
        <f t="shared" si="1"/>
        <v>0</v>
      </c>
      <c r="I13" s="13"/>
      <c r="J13" s="13"/>
    </row>
    <row r="14" spans="1:10" ht="31.5" x14ac:dyDescent="0.25">
      <c r="A14" s="1" t="s">
        <v>20</v>
      </c>
      <c r="B14" s="4" t="s">
        <v>21</v>
      </c>
      <c r="C14" s="13"/>
      <c r="D14" s="13"/>
      <c r="E14" s="60">
        <f>'006'!E14+'014'!E14</f>
        <v>0</v>
      </c>
      <c r="F14" s="13"/>
      <c r="G14" s="13">
        <f t="shared" ref="G14:G20" si="2">F14-C14</f>
        <v>0</v>
      </c>
      <c r="H14" s="13">
        <f t="shared" si="1"/>
        <v>0</v>
      </c>
      <c r="I14" s="13"/>
      <c r="J14" s="13"/>
    </row>
    <row r="15" spans="1:10" ht="33" customHeight="1" x14ac:dyDescent="0.25">
      <c r="A15" s="1" t="s">
        <v>22</v>
      </c>
      <c r="B15" s="4">
        <v>10</v>
      </c>
      <c r="C15" s="13"/>
      <c r="D15" s="13"/>
      <c r="E15" s="60">
        <f>'006'!E15+'014'!E15</f>
        <v>0</v>
      </c>
      <c r="F15" s="13"/>
      <c r="G15" s="13">
        <f t="shared" si="2"/>
        <v>0</v>
      </c>
      <c r="H15" s="13">
        <f t="shared" si="1"/>
        <v>0</v>
      </c>
      <c r="I15" s="13"/>
      <c r="J15" s="13"/>
    </row>
    <row r="16" spans="1:10" ht="18.75" customHeight="1" x14ac:dyDescent="0.25">
      <c r="A16" s="1" t="s">
        <v>23</v>
      </c>
      <c r="B16" s="2" t="s">
        <v>24</v>
      </c>
      <c r="C16" s="13"/>
      <c r="D16" s="13"/>
      <c r="E16" s="60"/>
      <c r="F16" s="13"/>
      <c r="G16" s="13">
        <f t="shared" si="2"/>
        <v>0</v>
      </c>
      <c r="H16" s="13">
        <f t="shared" si="1"/>
        <v>0</v>
      </c>
      <c r="I16" s="13"/>
      <c r="J16" s="13"/>
    </row>
    <row r="17" spans="1:12" ht="20.25" customHeight="1" x14ac:dyDescent="0.25">
      <c r="A17" s="1" t="s">
        <v>25</v>
      </c>
      <c r="B17" s="3" t="s">
        <v>26</v>
      </c>
      <c r="C17" s="13"/>
      <c r="D17" s="13"/>
      <c r="E17" s="60">
        <v>400000</v>
      </c>
      <c r="F17" s="13"/>
      <c r="G17" s="13">
        <f t="shared" si="2"/>
        <v>0</v>
      </c>
      <c r="H17" s="13">
        <f t="shared" si="1"/>
        <v>-400000</v>
      </c>
      <c r="I17" s="13"/>
      <c r="J17" s="13"/>
    </row>
    <row r="18" spans="1:12" ht="31.5" x14ac:dyDescent="0.25">
      <c r="A18" s="1" t="s">
        <v>27</v>
      </c>
      <c r="B18" s="3" t="s">
        <v>28</v>
      </c>
      <c r="C18" s="13"/>
      <c r="D18" s="13"/>
      <c r="E18" s="60">
        <f>'006'!E18+'014'!E18</f>
        <v>0</v>
      </c>
      <c r="F18" s="13"/>
      <c r="G18" s="13">
        <f t="shared" si="2"/>
        <v>0</v>
      </c>
      <c r="H18" s="13">
        <f t="shared" si="1"/>
        <v>0</v>
      </c>
      <c r="I18" s="13"/>
      <c r="J18" s="13"/>
    </row>
    <row r="19" spans="1:12" ht="15.75" x14ac:dyDescent="0.25">
      <c r="A19" s="1" t="s">
        <v>29</v>
      </c>
      <c r="B19" s="3" t="s">
        <v>30</v>
      </c>
      <c r="C19" s="13"/>
      <c r="D19" s="13"/>
      <c r="E19" s="60">
        <v>61462722.390000001</v>
      </c>
      <c r="F19" s="13"/>
      <c r="G19" s="14">
        <f t="shared" si="2"/>
        <v>0</v>
      </c>
      <c r="H19" s="13">
        <f t="shared" si="1"/>
        <v>-61462722.390000001</v>
      </c>
      <c r="I19" s="13"/>
      <c r="J19" s="13"/>
    </row>
    <row r="20" spans="1:12" s="19" customFormat="1" ht="15.75" x14ac:dyDescent="0.2">
      <c r="A20" s="5" t="s">
        <v>31</v>
      </c>
      <c r="B20" s="15"/>
      <c r="C20" s="16">
        <f>SUM(C6:C19)</f>
        <v>0</v>
      </c>
      <c r="D20" s="16">
        <f t="shared" ref="D20:F20" si="3">SUM(D6:D19)</f>
        <v>0</v>
      </c>
      <c r="E20" s="17">
        <f t="shared" si="3"/>
        <v>1933263444.6300001</v>
      </c>
      <c r="F20" s="16">
        <f t="shared" si="3"/>
        <v>0</v>
      </c>
      <c r="G20" s="18">
        <f t="shared" si="2"/>
        <v>0</v>
      </c>
      <c r="H20" s="18">
        <f t="shared" si="1"/>
        <v>-1933263444.6300001</v>
      </c>
      <c r="I20" s="16">
        <f t="shared" ref="I20:J20" si="4">SUM(I6:I19)</f>
        <v>0</v>
      </c>
      <c r="J20" s="16">
        <f t="shared" si="4"/>
        <v>0</v>
      </c>
    </row>
    <row r="21" spans="1:12" x14ac:dyDescent="0.25">
      <c r="C21" s="20"/>
      <c r="D21" s="20"/>
      <c r="E21" s="61"/>
      <c r="F21" s="20"/>
      <c r="G21" s="20"/>
      <c r="H21" s="20"/>
      <c r="I21" s="20"/>
      <c r="J21" s="20"/>
    </row>
    <row r="22" spans="1:12" x14ac:dyDescent="0.25">
      <c r="C22" s="20"/>
      <c r="D22" s="21"/>
      <c r="E22" s="62"/>
      <c r="F22" s="21"/>
      <c r="G22" s="21"/>
      <c r="H22" s="21"/>
      <c r="I22" s="21"/>
      <c r="J22" s="21"/>
      <c r="K22" s="23"/>
      <c r="L22" s="23"/>
    </row>
    <row r="23" spans="1:12" x14ac:dyDescent="0.25">
      <c r="C23" s="20"/>
      <c r="D23" s="21"/>
      <c r="E23" s="63"/>
      <c r="F23" s="21"/>
      <c r="G23" s="21"/>
      <c r="H23" s="21"/>
      <c r="I23" s="21"/>
      <c r="J23" s="21"/>
      <c r="K23" s="23"/>
      <c r="L23" s="23"/>
    </row>
    <row r="24" spans="1:12" x14ac:dyDescent="0.25">
      <c r="C24" s="20"/>
      <c r="D24" s="21"/>
      <c r="E24" s="63"/>
      <c r="F24" s="21"/>
      <c r="G24" s="21"/>
      <c r="H24" s="21"/>
      <c r="I24" s="21"/>
      <c r="J24" s="21"/>
      <c r="K24" s="23"/>
      <c r="L24" s="23"/>
    </row>
    <row r="25" spans="1:12" x14ac:dyDescent="0.25">
      <c r="C25" s="20"/>
      <c r="D25" s="22"/>
      <c r="E25" s="63"/>
      <c r="F25" s="21"/>
      <c r="G25" s="21"/>
      <c r="H25" s="21"/>
      <c r="I25" s="21"/>
      <c r="J25" s="21"/>
      <c r="K25" s="23"/>
      <c r="L25" s="23"/>
    </row>
    <row r="26" spans="1:12" x14ac:dyDescent="0.25">
      <c r="D26" s="22"/>
      <c r="E26" s="63"/>
      <c r="F26" s="23"/>
      <c r="G26" s="23"/>
      <c r="H26" s="23"/>
      <c r="I26" s="23"/>
      <c r="J26" s="23"/>
      <c r="K26" s="23"/>
      <c r="L26" s="23"/>
    </row>
    <row r="27" spans="1:12" x14ac:dyDescent="0.25">
      <c r="D27" s="22"/>
      <c r="E27" s="63"/>
      <c r="F27" s="23"/>
      <c r="G27" s="21"/>
      <c r="H27" s="21"/>
      <c r="I27" s="21"/>
      <c r="J27" s="23"/>
      <c r="K27" s="23"/>
      <c r="L27" s="23"/>
    </row>
    <row r="28" spans="1:12" x14ac:dyDescent="0.25">
      <c r="D28" s="22"/>
      <c r="E28" s="63"/>
      <c r="F28" s="23"/>
      <c r="G28" s="23"/>
      <c r="H28" s="23"/>
      <c r="I28" s="23"/>
      <c r="J28" s="23"/>
      <c r="K28" s="23"/>
      <c r="L28" s="23"/>
    </row>
    <row r="29" spans="1:12" x14ac:dyDescent="0.25">
      <c r="D29" s="22"/>
      <c r="E29" s="63"/>
      <c r="F29" s="23"/>
      <c r="G29" s="23"/>
      <c r="H29" s="23"/>
      <c r="I29" s="23"/>
      <c r="J29" s="23"/>
      <c r="K29" s="23"/>
      <c r="L29" s="23"/>
    </row>
    <row r="30" spans="1:12" x14ac:dyDescent="0.25">
      <c r="D30" s="22"/>
      <c r="E30" s="63"/>
      <c r="F30" s="23"/>
      <c r="G30" s="23"/>
      <c r="H30" s="23"/>
      <c r="I30" s="23"/>
      <c r="J30" s="23"/>
      <c r="K30" s="23"/>
      <c r="L30" s="23"/>
    </row>
    <row r="31" spans="1:12" x14ac:dyDescent="0.25">
      <c r="D31" s="22"/>
      <c r="E31" s="63"/>
      <c r="F31" s="23"/>
      <c r="G31" s="23"/>
      <c r="H31" s="23"/>
      <c r="I31" s="23"/>
      <c r="J31" s="23"/>
      <c r="K31" s="23"/>
      <c r="L31" s="23"/>
    </row>
    <row r="32" spans="1:12" x14ac:dyDescent="0.25">
      <c r="D32" s="22"/>
      <c r="E32" s="63"/>
      <c r="F32" s="23"/>
      <c r="G32" s="23"/>
      <c r="H32" s="23"/>
      <c r="I32" s="23"/>
      <c r="J32" s="23"/>
      <c r="K32" s="23"/>
      <c r="L32" s="23"/>
    </row>
    <row r="33" spans="4:12" x14ac:dyDescent="0.25">
      <c r="D33" s="22"/>
      <c r="E33" s="63"/>
      <c r="F33" s="23"/>
      <c r="G33" s="23"/>
      <c r="H33" s="23"/>
      <c r="I33" s="23"/>
      <c r="J33" s="23"/>
      <c r="K33" s="23"/>
      <c r="L33" s="23"/>
    </row>
    <row r="34" spans="4:12" x14ac:dyDescent="0.25">
      <c r="D34" s="22"/>
      <c r="E34" s="63"/>
      <c r="F34" s="23"/>
      <c r="G34" s="23"/>
      <c r="H34" s="23"/>
      <c r="I34" s="23"/>
      <c r="J34" s="23"/>
      <c r="K34" s="23"/>
      <c r="L34" s="23"/>
    </row>
    <row r="35" spans="4:12" x14ac:dyDescent="0.25">
      <c r="D35" s="22"/>
      <c r="E35" s="63"/>
      <c r="F35" s="23"/>
      <c r="G35" s="23"/>
      <c r="H35" s="23"/>
      <c r="I35" s="23"/>
      <c r="J35" s="23"/>
      <c r="K35" s="23"/>
      <c r="L35" s="23"/>
    </row>
    <row r="36" spans="4:12" x14ac:dyDescent="0.25">
      <c r="D36" s="22"/>
      <c r="E36" s="63"/>
      <c r="F36" s="23"/>
      <c r="G36" s="23"/>
      <c r="H36" s="23"/>
      <c r="I36" s="23"/>
      <c r="J36" s="23"/>
      <c r="K36" s="23"/>
      <c r="L36" s="23"/>
    </row>
    <row r="37" spans="4:12" x14ac:dyDescent="0.25">
      <c r="D37" s="22"/>
      <c r="E37" s="63"/>
      <c r="F37" s="23"/>
      <c r="G37" s="23"/>
      <c r="H37" s="23"/>
      <c r="I37" s="23"/>
      <c r="J37" s="23"/>
      <c r="K37" s="23"/>
      <c r="L37" s="23"/>
    </row>
    <row r="38" spans="4:12" x14ac:dyDescent="0.25">
      <c r="D38" s="22"/>
      <c r="E38" s="63"/>
      <c r="F38" s="23"/>
      <c r="G38" s="23"/>
      <c r="H38" s="23"/>
      <c r="I38" s="23"/>
      <c r="J38" s="23"/>
      <c r="K38" s="23"/>
      <c r="L38" s="23"/>
    </row>
    <row r="39" spans="4:12" x14ac:dyDescent="0.25">
      <c r="D39" s="22"/>
      <c r="E39" s="63"/>
      <c r="F39" s="23"/>
      <c r="G39" s="23"/>
      <c r="H39" s="23"/>
      <c r="I39" s="23"/>
      <c r="J39" s="23"/>
      <c r="K39" s="23"/>
      <c r="L39" s="23"/>
    </row>
    <row r="40" spans="4:12" x14ac:dyDescent="0.25">
      <c r="D40" s="22"/>
      <c r="E40" s="63"/>
      <c r="F40" s="23"/>
      <c r="G40" s="23"/>
      <c r="H40" s="23"/>
      <c r="I40" s="23"/>
      <c r="J40" s="23"/>
      <c r="K40" s="23"/>
      <c r="L40" s="23"/>
    </row>
    <row r="41" spans="4:12" x14ac:dyDescent="0.25">
      <c r="D41" s="22"/>
      <c r="E41" s="63"/>
      <c r="F41" s="23"/>
      <c r="G41" s="23"/>
      <c r="H41" s="23"/>
      <c r="I41" s="23"/>
      <c r="J41" s="23"/>
      <c r="K41" s="23"/>
      <c r="L41" s="23"/>
    </row>
    <row r="42" spans="4:12" x14ac:dyDescent="0.25">
      <c r="D42" s="22"/>
      <c r="E42" s="63"/>
      <c r="F42" s="23"/>
      <c r="G42" s="23"/>
      <c r="H42" s="23"/>
      <c r="I42" s="23"/>
      <c r="J42" s="23"/>
      <c r="K42" s="23"/>
      <c r="L42" s="23"/>
    </row>
    <row r="43" spans="4:12" x14ac:dyDescent="0.25">
      <c r="D43" s="24"/>
      <c r="E43" s="61"/>
    </row>
    <row r="44" spans="4:12" x14ac:dyDescent="0.25">
      <c r="D44" s="24"/>
    </row>
    <row r="45" spans="4:12" x14ac:dyDescent="0.25">
      <c r="D45" s="24"/>
    </row>
    <row r="46" spans="4:12" x14ac:dyDescent="0.25">
      <c r="D46" s="25"/>
    </row>
    <row r="47" spans="4:12" x14ac:dyDescent="0.25">
      <c r="D47" s="25"/>
    </row>
    <row r="48" spans="4:12" x14ac:dyDescent="0.25">
      <c r="D48" s="25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8"/>
  <sheetViews>
    <sheetView zoomScaleNormal="100" workbookViewId="0">
      <selection activeCell="E10" sqref="E10"/>
    </sheetView>
  </sheetViews>
  <sheetFormatPr defaultRowHeight="15" x14ac:dyDescent="0.25"/>
  <cols>
    <col min="1" max="1" width="57" style="6" customWidth="1"/>
    <col min="2" max="2" width="10" style="6" customWidth="1"/>
    <col min="3" max="3" width="18" style="6" customWidth="1"/>
    <col min="4" max="4" width="18.140625" style="6" customWidth="1"/>
    <col min="5" max="5" width="18.7109375" style="6" customWidth="1"/>
    <col min="6" max="6" width="19.7109375" style="6" customWidth="1"/>
    <col min="7" max="7" width="18.28515625" style="6" customWidth="1"/>
    <col min="8" max="10" width="21" style="6" customWidth="1"/>
    <col min="11" max="16384" width="9.140625" style="6"/>
  </cols>
  <sheetData>
    <row r="2" spans="1:10" x14ac:dyDescent="0.25">
      <c r="A2" s="48" t="s">
        <v>33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J3" s="7" t="s">
        <v>0</v>
      </c>
    </row>
    <row r="4" spans="1:10" ht="57" x14ac:dyDescent="0.25">
      <c r="A4" s="8" t="s">
        <v>1</v>
      </c>
      <c r="B4" s="8" t="s">
        <v>2</v>
      </c>
      <c r="C4" s="8" t="s">
        <v>34</v>
      </c>
      <c r="D4" s="9" t="s">
        <v>35</v>
      </c>
      <c r="E4" s="10" t="s">
        <v>36</v>
      </c>
      <c r="F4" s="9" t="s">
        <v>3</v>
      </c>
      <c r="G4" s="8" t="s">
        <v>37</v>
      </c>
      <c r="H4" s="8" t="s">
        <v>38</v>
      </c>
      <c r="I4" s="8" t="s">
        <v>32</v>
      </c>
      <c r="J4" s="8" t="s">
        <v>39</v>
      </c>
    </row>
    <row r="5" spans="1:10" x14ac:dyDescent="0.25">
      <c r="A5" s="11">
        <v>1</v>
      </c>
      <c r="B5" s="11">
        <v>2</v>
      </c>
      <c r="C5" s="11">
        <v>3</v>
      </c>
      <c r="D5" s="11">
        <v>4</v>
      </c>
      <c r="E5" s="12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ht="31.5" x14ac:dyDescent="0.25">
      <c r="A6" s="1" t="s">
        <v>4</v>
      </c>
      <c r="B6" s="2" t="s">
        <v>5</v>
      </c>
      <c r="C6" s="13"/>
      <c r="D6" s="13"/>
      <c r="E6" s="13">
        <f>'006'!E6+'014'!E6</f>
        <v>0</v>
      </c>
      <c r="F6" s="13"/>
      <c r="G6" s="13">
        <f>F6-C6</f>
        <v>0</v>
      </c>
      <c r="H6" s="13">
        <f>F6-E6</f>
        <v>0</v>
      </c>
      <c r="I6" s="13"/>
      <c r="J6" s="13"/>
    </row>
    <row r="7" spans="1:10" ht="31.5" x14ac:dyDescent="0.25">
      <c r="A7" s="1" t="s">
        <v>6</v>
      </c>
      <c r="B7" s="2" t="s">
        <v>7</v>
      </c>
      <c r="C7" s="13"/>
      <c r="D7" s="13"/>
      <c r="E7" s="13">
        <f>'006'!E7+'014'!E7</f>
        <v>0</v>
      </c>
      <c r="F7" s="13"/>
      <c r="G7" s="13">
        <f t="shared" ref="G7:G12" si="0">F7-C7</f>
        <v>0</v>
      </c>
      <c r="H7" s="13">
        <f t="shared" ref="H7:H20" si="1">F7-E7</f>
        <v>0</v>
      </c>
      <c r="I7" s="13"/>
      <c r="J7" s="13"/>
    </row>
    <row r="8" spans="1:10" ht="31.5" x14ac:dyDescent="0.25">
      <c r="A8" s="1" t="s">
        <v>8</v>
      </c>
      <c r="B8" s="3" t="s">
        <v>9</v>
      </c>
      <c r="C8" s="13"/>
      <c r="D8" s="13"/>
      <c r="E8" s="13">
        <f>'006'!E8+'014'!E8</f>
        <v>0</v>
      </c>
      <c r="F8" s="13"/>
      <c r="G8" s="13">
        <f t="shared" si="0"/>
        <v>0</v>
      </c>
      <c r="H8" s="13">
        <f t="shared" si="1"/>
        <v>0</v>
      </c>
      <c r="I8" s="13"/>
      <c r="J8" s="13"/>
    </row>
    <row r="9" spans="1:10" ht="31.5" x14ac:dyDescent="0.25">
      <c r="A9" s="1" t="s">
        <v>10</v>
      </c>
      <c r="B9" s="3" t="s">
        <v>11</v>
      </c>
      <c r="C9" s="13"/>
      <c r="D9" s="13"/>
      <c r="E9" s="13">
        <v>243684935.36000001</v>
      </c>
      <c r="F9" s="13"/>
      <c r="G9" s="13">
        <f t="shared" si="0"/>
        <v>0</v>
      </c>
      <c r="H9" s="13">
        <f t="shared" si="1"/>
        <v>-243684935.36000001</v>
      </c>
      <c r="I9" s="13"/>
      <c r="J9" s="13"/>
    </row>
    <row r="10" spans="1:10" ht="20.25" customHeight="1" x14ac:dyDescent="0.25">
      <c r="A10" s="1" t="s">
        <v>12</v>
      </c>
      <c r="B10" s="3" t="s">
        <v>13</v>
      </c>
      <c r="C10" s="13"/>
      <c r="D10" s="13"/>
      <c r="E10" s="13">
        <f>'006'!E10+'014'!E10</f>
        <v>0</v>
      </c>
      <c r="F10" s="13"/>
      <c r="G10" s="13">
        <f t="shared" si="0"/>
        <v>0</v>
      </c>
      <c r="H10" s="13">
        <f t="shared" si="1"/>
        <v>0</v>
      </c>
      <c r="I10" s="13"/>
      <c r="J10" s="13"/>
    </row>
    <row r="11" spans="1:10" ht="31.5" x14ac:dyDescent="0.25">
      <c r="A11" s="1" t="s">
        <v>14</v>
      </c>
      <c r="B11" s="3" t="s">
        <v>15</v>
      </c>
      <c r="C11" s="13"/>
      <c r="D11" s="13"/>
      <c r="E11" s="13"/>
      <c r="F11" s="13"/>
      <c r="G11" s="13">
        <f t="shared" si="0"/>
        <v>0</v>
      </c>
      <c r="H11" s="13">
        <f t="shared" si="1"/>
        <v>0</v>
      </c>
      <c r="I11" s="13"/>
      <c r="J11" s="13"/>
    </row>
    <row r="12" spans="1:10" ht="80.25" customHeight="1" x14ac:dyDescent="0.25">
      <c r="A12" s="1" t="s">
        <v>16</v>
      </c>
      <c r="B12" s="3" t="s">
        <v>17</v>
      </c>
      <c r="C12" s="13"/>
      <c r="D12" s="13"/>
      <c r="E12" s="13">
        <f>'006'!E12+'014'!E12</f>
        <v>0</v>
      </c>
      <c r="F12" s="13"/>
      <c r="G12" s="13">
        <f t="shared" si="0"/>
        <v>0</v>
      </c>
      <c r="H12" s="13">
        <f t="shared" si="1"/>
        <v>0</v>
      </c>
      <c r="I12" s="13"/>
      <c r="J12" s="13"/>
    </row>
    <row r="13" spans="1:10" ht="22.5" customHeight="1" x14ac:dyDescent="0.25">
      <c r="A13" s="1" t="s">
        <v>18</v>
      </c>
      <c r="B13" s="3" t="s">
        <v>19</v>
      </c>
      <c r="C13" s="13"/>
      <c r="D13" s="13"/>
      <c r="E13" s="13">
        <f>'006'!E13+'014'!E13</f>
        <v>0</v>
      </c>
      <c r="F13" s="13"/>
      <c r="G13" s="13">
        <f>F13-C13</f>
        <v>0</v>
      </c>
      <c r="H13" s="13">
        <f t="shared" si="1"/>
        <v>0</v>
      </c>
      <c r="I13" s="13"/>
      <c r="J13" s="13"/>
    </row>
    <row r="14" spans="1:10" ht="31.5" x14ac:dyDescent="0.25">
      <c r="A14" s="1" t="s">
        <v>20</v>
      </c>
      <c r="B14" s="4" t="s">
        <v>21</v>
      </c>
      <c r="C14" s="13"/>
      <c r="D14" s="13"/>
      <c r="E14" s="13">
        <f>'006'!E14+'014'!E14</f>
        <v>0</v>
      </c>
      <c r="F14" s="13"/>
      <c r="G14" s="13">
        <f t="shared" ref="G14:G20" si="2">F14-C14</f>
        <v>0</v>
      </c>
      <c r="H14" s="13">
        <f t="shared" si="1"/>
        <v>0</v>
      </c>
      <c r="I14" s="13"/>
      <c r="J14" s="13"/>
    </row>
    <row r="15" spans="1:10" ht="33" customHeight="1" x14ac:dyDescent="0.25">
      <c r="A15" s="1" t="s">
        <v>22</v>
      </c>
      <c r="B15" s="4">
        <v>10</v>
      </c>
      <c r="C15" s="13"/>
      <c r="D15" s="13"/>
      <c r="E15" s="13">
        <f>'006'!E15+'014'!E15</f>
        <v>0</v>
      </c>
      <c r="F15" s="13"/>
      <c r="G15" s="13">
        <f t="shared" si="2"/>
        <v>0</v>
      </c>
      <c r="H15" s="13">
        <f t="shared" si="1"/>
        <v>0</v>
      </c>
      <c r="I15" s="13"/>
      <c r="J15" s="13"/>
    </row>
    <row r="16" spans="1:10" ht="18.75" customHeight="1" x14ac:dyDescent="0.25">
      <c r="A16" s="1" t="s">
        <v>23</v>
      </c>
      <c r="B16" s="2" t="s">
        <v>24</v>
      </c>
      <c r="C16" s="13"/>
      <c r="D16" s="13"/>
      <c r="E16" s="13"/>
      <c r="F16" s="13"/>
      <c r="G16" s="13">
        <f t="shared" si="2"/>
        <v>0</v>
      </c>
      <c r="H16" s="13">
        <f t="shared" si="1"/>
        <v>0</v>
      </c>
      <c r="I16" s="13"/>
      <c r="J16" s="13"/>
    </row>
    <row r="17" spans="1:12" ht="20.25" customHeight="1" x14ac:dyDescent="0.25">
      <c r="A17" s="1" t="s">
        <v>25</v>
      </c>
      <c r="B17" s="3" t="s">
        <v>26</v>
      </c>
      <c r="C17" s="13"/>
      <c r="D17" s="13"/>
      <c r="E17" s="13"/>
      <c r="F17" s="13"/>
      <c r="G17" s="13">
        <f t="shared" si="2"/>
        <v>0</v>
      </c>
      <c r="H17" s="13">
        <f t="shared" si="1"/>
        <v>0</v>
      </c>
      <c r="I17" s="13"/>
      <c r="J17" s="13"/>
    </row>
    <row r="18" spans="1:12" ht="31.5" x14ac:dyDescent="0.25">
      <c r="A18" s="1" t="s">
        <v>27</v>
      </c>
      <c r="B18" s="3" t="s">
        <v>28</v>
      </c>
      <c r="C18" s="13"/>
      <c r="D18" s="13"/>
      <c r="E18" s="13">
        <f>'006'!E18+'014'!E18</f>
        <v>0</v>
      </c>
      <c r="F18" s="13"/>
      <c r="G18" s="13">
        <f t="shared" si="2"/>
        <v>0</v>
      </c>
      <c r="H18" s="13">
        <f t="shared" si="1"/>
        <v>0</v>
      </c>
      <c r="I18" s="13"/>
      <c r="J18" s="13"/>
    </row>
    <row r="19" spans="1:12" ht="15.75" x14ac:dyDescent="0.25">
      <c r="A19" s="1" t="s">
        <v>29</v>
      </c>
      <c r="B19" s="3" t="s">
        <v>30</v>
      </c>
      <c r="C19" s="13"/>
      <c r="D19" s="13"/>
      <c r="E19" s="13">
        <v>19841742.859999999</v>
      </c>
      <c r="F19" s="13"/>
      <c r="G19" s="14">
        <f t="shared" si="2"/>
        <v>0</v>
      </c>
      <c r="H19" s="13">
        <f t="shared" si="1"/>
        <v>-19841742.859999999</v>
      </c>
      <c r="I19" s="13"/>
      <c r="J19" s="13"/>
    </row>
    <row r="20" spans="1:12" s="19" customFormat="1" ht="15.75" x14ac:dyDescent="0.2">
      <c r="A20" s="5" t="s">
        <v>31</v>
      </c>
      <c r="B20" s="15"/>
      <c r="C20" s="16">
        <f>SUM(C6:C19)</f>
        <v>0</v>
      </c>
      <c r="D20" s="16">
        <f t="shared" ref="D20:F20" si="3">SUM(D6:D19)</f>
        <v>0</v>
      </c>
      <c r="E20" s="17">
        <f t="shared" si="3"/>
        <v>263526678.22000003</v>
      </c>
      <c r="F20" s="16">
        <f t="shared" si="3"/>
        <v>0</v>
      </c>
      <c r="G20" s="18">
        <f t="shared" si="2"/>
        <v>0</v>
      </c>
      <c r="H20" s="18">
        <f t="shared" si="1"/>
        <v>-263526678.22000003</v>
      </c>
      <c r="I20" s="16">
        <f t="shared" ref="I20:J20" si="4">SUM(I6:I19)</f>
        <v>0</v>
      </c>
      <c r="J20" s="16">
        <f t="shared" si="4"/>
        <v>0</v>
      </c>
    </row>
    <row r="21" spans="1:12" x14ac:dyDescent="0.25">
      <c r="C21" s="20"/>
      <c r="D21" s="20"/>
      <c r="E21" s="20"/>
      <c r="F21" s="20"/>
      <c r="G21" s="20"/>
      <c r="H21" s="20"/>
      <c r="I21" s="20"/>
      <c r="J21" s="20"/>
    </row>
    <row r="22" spans="1:12" x14ac:dyDescent="0.25">
      <c r="C22" s="20"/>
      <c r="D22" s="21"/>
      <c r="E22" s="22"/>
      <c r="F22" s="21"/>
      <c r="G22" s="21"/>
      <c r="H22" s="21"/>
      <c r="I22" s="21"/>
      <c r="J22" s="21"/>
      <c r="K22" s="23"/>
      <c r="L22" s="23"/>
    </row>
    <row r="23" spans="1:12" x14ac:dyDescent="0.25">
      <c r="C23" s="20"/>
      <c r="D23" s="21"/>
      <c r="E23" s="22"/>
      <c r="F23" s="21"/>
      <c r="G23" s="21"/>
      <c r="H23" s="21"/>
      <c r="I23" s="21"/>
      <c r="J23" s="21"/>
      <c r="K23" s="23"/>
      <c r="L23" s="23"/>
    </row>
    <row r="24" spans="1:12" x14ac:dyDescent="0.25">
      <c r="C24" s="20"/>
      <c r="D24" s="21"/>
      <c r="E24" s="22"/>
      <c r="F24" s="21"/>
      <c r="G24" s="21"/>
      <c r="H24" s="21"/>
      <c r="I24" s="21"/>
      <c r="J24" s="21"/>
      <c r="K24" s="23"/>
      <c r="L24" s="23"/>
    </row>
    <row r="25" spans="1:12" x14ac:dyDescent="0.25">
      <c r="C25" s="20"/>
      <c r="D25" s="22"/>
      <c r="E25" s="22"/>
      <c r="F25" s="21"/>
      <c r="G25" s="21"/>
      <c r="H25" s="21"/>
      <c r="I25" s="21"/>
      <c r="J25" s="21"/>
      <c r="K25" s="23"/>
      <c r="L25" s="23"/>
    </row>
    <row r="26" spans="1:12" x14ac:dyDescent="0.25">
      <c r="D26" s="22"/>
      <c r="E26" s="22"/>
      <c r="F26" s="23"/>
      <c r="G26" s="23"/>
      <c r="H26" s="23"/>
      <c r="I26" s="23"/>
      <c r="J26" s="23"/>
      <c r="K26" s="23"/>
      <c r="L26" s="23"/>
    </row>
    <row r="27" spans="1:12" x14ac:dyDescent="0.25">
      <c r="D27" s="22"/>
      <c r="E27" s="22"/>
      <c r="F27" s="23"/>
      <c r="G27" s="21"/>
      <c r="H27" s="21"/>
      <c r="I27" s="21"/>
      <c r="J27" s="23"/>
      <c r="K27" s="23"/>
      <c r="L27" s="23"/>
    </row>
    <row r="28" spans="1:12" x14ac:dyDescent="0.25">
      <c r="D28" s="22"/>
      <c r="E28" s="22"/>
      <c r="F28" s="23"/>
      <c r="G28" s="23"/>
      <c r="H28" s="23"/>
      <c r="I28" s="23"/>
      <c r="J28" s="23"/>
      <c r="K28" s="23"/>
      <c r="L28" s="23"/>
    </row>
    <row r="29" spans="1:12" x14ac:dyDescent="0.25">
      <c r="D29" s="22"/>
      <c r="E29" s="22"/>
      <c r="F29" s="23"/>
      <c r="G29" s="23"/>
      <c r="H29" s="23"/>
      <c r="I29" s="23"/>
      <c r="J29" s="23"/>
      <c r="K29" s="23"/>
      <c r="L29" s="23"/>
    </row>
    <row r="30" spans="1:12" x14ac:dyDescent="0.25">
      <c r="D30" s="22"/>
      <c r="E30" s="22"/>
      <c r="F30" s="23"/>
      <c r="G30" s="23"/>
      <c r="H30" s="23"/>
      <c r="I30" s="23"/>
      <c r="J30" s="23"/>
      <c r="K30" s="23"/>
      <c r="L30" s="23"/>
    </row>
    <row r="31" spans="1:12" x14ac:dyDescent="0.25">
      <c r="D31" s="22"/>
      <c r="E31" s="22"/>
      <c r="F31" s="23"/>
      <c r="G31" s="23"/>
      <c r="H31" s="23"/>
      <c r="I31" s="23"/>
      <c r="J31" s="23"/>
      <c r="K31" s="23"/>
      <c r="L31" s="23"/>
    </row>
    <row r="32" spans="1:12" x14ac:dyDescent="0.25">
      <c r="D32" s="22"/>
      <c r="E32" s="22"/>
      <c r="F32" s="23"/>
      <c r="G32" s="23"/>
      <c r="H32" s="23"/>
      <c r="I32" s="23"/>
      <c r="J32" s="23"/>
      <c r="K32" s="23"/>
      <c r="L32" s="23"/>
    </row>
    <row r="33" spans="4:12" x14ac:dyDescent="0.25">
      <c r="D33" s="22"/>
      <c r="E33" s="22"/>
      <c r="F33" s="23"/>
      <c r="G33" s="23"/>
      <c r="H33" s="23"/>
      <c r="I33" s="23"/>
      <c r="J33" s="23"/>
      <c r="K33" s="23"/>
      <c r="L33" s="23"/>
    </row>
    <row r="34" spans="4:12" x14ac:dyDescent="0.25">
      <c r="D34" s="22"/>
      <c r="E34" s="22"/>
      <c r="F34" s="23"/>
      <c r="G34" s="23"/>
      <c r="H34" s="23"/>
      <c r="I34" s="23"/>
      <c r="J34" s="23"/>
      <c r="K34" s="23"/>
      <c r="L34" s="23"/>
    </row>
    <row r="35" spans="4:12" x14ac:dyDescent="0.25">
      <c r="D35" s="22"/>
      <c r="E35" s="22"/>
      <c r="F35" s="23"/>
      <c r="G35" s="23"/>
      <c r="H35" s="23"/>
      <c r="I35" s="23"/>
      <c r="J35" s="23"/>
      <c r="K35" s="23"/>
      <c r="L35" s="23"/>
    </row>
    <row r="36" spans="4:12" x14ac:dyDescent="0.25">
      <c r="D36" s="22"/>
      <c r="E36" s="22"/>
      <c r="F36" s="23"/>
      <c r="G36" s="23"/>
      <c r="H36" s="23"/>
      <c r="I36" s="23"/>
      <c r="J36" s="23"/>
      <c r="K36" s="23"/>
      <c r="L36" s="23"/>
    </row>
    <row r="37" spans="4:12" x14ac:dyDescent="0.25">
      <c r="D37" s="22"/>
      <c r="E37" s="22"/>
      <c r="F37" s="23"/>
      <c r="G37" s="23"/>
      <c r="H37" s="23"/>
      <c r="I37" s="23"/>
      <c r="J37" s="23"/>
      <c r="K37" s="23"/>
      <c r="L37" s="23"/>
    </row>
    <row r="38" spans="4:12" x14ac:dyDescent="0.25">
      <c r="D38" s="22"/>
      <c r="E38" s="22"/>
      <c r="F38" s="23"/>
      <c r="G38" s="23"/>
      <c r="H38" s="23"/>
      <c r="I38" s="23"/>
      <c r="J38" s="23"/>
      <c r="K38" s="23"/>
      <c r="L38" s="23"/>
    </row>
    <row r="39" spans="4:12" x14ac:dyDescent="0.25">
      <c r="D39" s="22"/>
      <c r="E39" s="22"/>
      <c r="F39" s="23"/>
      <c r="G39" s="23"/>
      <c r="H39" s="23"/>
      <c r="I39" s="23"/>
      <c r="J39" s="23"/>
      <c r="K39" s="23"/>
      <c r="L39" s="23"/>
    </row>
    <row r="40" spans="4:12" x14ac:dyDescent="0.25">
      <c r="D40" s="22"/>
      <c r="E40" s="22"/>
      <c r="F40" s="23"/>
      <c r="G40" s="23"/>
      <c r="H40" s="23"/>
      <c r="I40" s="23"/>
      <c r="J40" s="23"/>
      <c r="K40" s="23"/>
      <c r="L40" s="23"/>
    </row>
    <row r="41" spans="4:12" x14ac:dyDescent="0.25">
      <c r="D41" s="22"/>
      <c r="E41" s="22"/>
      <c r="F41" s="23"/>
      <c r="G41" s="23"/>
      <c r="H41" s="23"/>
      <c r="I41" s="23"/>
      <c r="J41" s="23"/>
      <c r="K41" s="23"/>
      <c r="L41" s="23"/>
    </row>
    <row r="42" spans="4:12" x14ac:dyDescent="0.25">
      <c r="D42" s="22"/>
      <c r="E42" s="22"/>
      <c r="F42" s="23"/>
      <c r="G42" s="23"/>
      <c r="H42" s="23"/>
      <c r="I42" s="23"/>
      <c r="J42" s="23"/>
      <c r="K42" s="23"/>
      <c r="L42" s="23"/>
    </row>
    <row r="43" spans="4:12" x14ac:dyDescent="0.25">
      <c r="D43" s="24"/>
      <c r="E43" s="20"/>
    </row>
    <row r="44" spans="4:12" x14ac:dyDescent="0.25">
      <c r="D44" s="24"/>
    </row>
    <row r="45" spans="4:12" x14ac:dyDescent="0.25">
      <c r="D45" s="24"/>
    </row>
    <row r="46" spans="4:12" x14ac:dyDescent="0.25">
      <c r="D46" s="25"/>
    </row>
    <row r="47" spans="4:12" x14ac:dyDescent="0.25">
      <c r="D47" s="25"/>
    </row>
    <row r="48" spans="4:12" x14ac:dyDescent="0.25">
      <c r="D48" s="25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zoomScaleNormal="100" workbookViewId="0">
      <selection activeCell="E10" sqref="E10"/>
    </sheetView>
  </sheetViews>
  <sheetFormatPr defaultRowHeight="15" x14ac:dyDescent="0.25"/>
  <cols>
    <col min="1" max="1" width="57" customWidth="1"/>
    <col min="2" max="2" width="10" customWidth="1"/>
    <col min="3" max="3" width="18" customWidth="1"/>
    <col min="4" max="4" width="18.140625" customWidth="1"/>
    <col min="5" max="5" width="18.7109375" customWidth="1"/>
    <col min="6" max="6" width="21.7109375" customWidth="1"/>
    <col min="7" max="7" width="18.28515625" customWidth="1"/>
    <col min="8" max="8" width="16" customWidth="1"/>
    <col min="9" max="10" width="21.140625" customWidth="1"/>
    <col min="11" max="11" width="16.28515625" customWidth="1"/>
  </cols>
  <sheetData>
    <row r="2" spans="1:11" x14ac:dyDescent="0.25">
      <c r="A2" s="49" t="s">
        <v>60</v>
      </c>
      <c r="B2" s="49"/>
      <c r="C2" s="49"/>
      <c r="D2" s="49"/>
      <c r="E2" s="49"/>
      <c r="F2" s="49"/>
      <c r="G2" s="49"/>
      <c r="H2" s="49"/>
      <c r="I2" s="49"/>
      <c r="J2" s="49"/>
    </row>
    <row r="3" spans="1:11" x14ac:dyDescent="0.25">
      <c r="J3" s="26" t="s">
        <v>0</v>
      </c>
    </row>
    <row r="4" spans="1:11" ht="60" x14ac:dyDescent="0.25">
      <c r="A4" s="27" t="s">
        <v>1</v>
      </c>
      <c r="B4" s="27" t="s">
        <v>2</v>
      </c>
      <c r="C4" s="27" t="s">
        <v>34</v>
      </c>
      <c r="D4" s="28" t="s">
        <v>35</v>
      </c>
      <c r="E4" s="29" t="s">
        <v>36</v>
      </c>
      <c r="F4" s="28" t="s">
        <v>3</v>
      </c>
      <c r="G4" s="27" t="s">
        <v>37</v>
      </c>
      <c r="H4" s="27" t="s">
        <v>61</v>
      </c>
      <c r="I4" s="27" t="s">
        <v>32</v>
      </c>
      <c r="J4" s="27" t="s">
        <v>39</v>
      </c>
    </row>
    <row r="5" spans="1:11" x14ac:dyDescent="0.25">
      <c r="A5" s="65">
        <v>1</v>
      </c>
      <c r="B5" s="65">
        <v>2</v>
      </c>
      <c r="C5" s="65">
        <v>3</v>
      </c>
      <c r="D5" s="65">
        <v>4</v>
      </c>
      <c r="E5" s="65">
        <v>5</v>
      </c>
      <c r="F5" s="65">
        <v>6</v>
      </c>
      <c r="G5" s="65">
        <v>7</v>
      </c>
      <c r="H5" s="65">
        <v>8</v>
      </c>
      <c r="I5" s="65">
        <v>9</v>
      </c>
      <c r="J5" s="65">
        <v>10</v>
      </c>
    </row>
    <row r="6" spans="1:11" ht="31.5" x14ac:dyDescent="0.25">
      <c r="A6" s="1" t="s">
        <v>41</v>
      </c>
      <c r="B6" s="2" t="s">
        <v>5</v>
      </c>
      <c r="C6" s="66"/>
      <c r="D6" s="67"/>
      <c r="E6" s="33"/>
      <c r="F6" s="33"/>
      <c r="G6" s="33">
        <f>F6-C6</f>
        <v>0</v>
      </c>
      <c r="H6" s="33">
        <f>F6-E6</f>
        <v>0</v>
      </c>
      <c r="I6" s="33"/>
      <c r="J6" s="33"/>
    </row>
    <row r="7" spans="1:11" ht="31.5" x14ac:dyDescent="0.25">
      <c r="A7" s="1" t="s">
        <v>42</v>
      </c>
      <c r="B7" s="2" t="s">
        <v>7</v>
      </c>
      <c r="C7" s="34"/>
      <c r="D7" s="35"/>
      <c r="E7" s="33"/>
      <c r="F7" s="33"/>
      <c r="G7" s="33">
        <f t="shared" ref="G7:G20" si="0">F7-C7</f>
        <v>0</v>
      </c>
      <c r="H7" s="33">
        <f t="shared" ref="H7:H20" si="1">F7-E7</f>
        <v>0</v>
      </c>
      <c r="I7" s="33"/>
      <c r="J7" s="33"/>
    </row>
    <row r="8" spans="1:11" ht="47.25" x14ac:dyDescent="0.25">
      <c r="A8" s="1" t="s">
        <v>43</v>
      </c>
      <c r="B8" s="3" t="s">
        <v>9</v>
      </c>
      <c r="C8" s="34"/>
      <c r="D8" s="35"/>
      <c r="E8" s="33"/>
      <c r="F8" s="33"/>
      <c r="G8" s="33">
        <f t="shared" si="0"/>
        <v>0</v>
      </c>
      <c r="H8" s="33">
        <f t="shared" si="1"/>
        <v>0</v>
      </c>
      <c r="I8" s="33"/>
      <c r="J8" s="33"/>
    </row>
    <row r="9" spans="1:11" ht="31.5" x14ac:dyDescent="0.25">
      <c r="A9" s="1" t="s">
        <v>44</v>
      </c>
      <c r="B9" s="3" t="s">
        <v>11</v>
      </c>
      <c r="C9" s="34"/>
      <c r="D9" s="35"/>
      <c r="E9" s="33"/>
      <c r="F9" s="33"/>
      <c r="G9" s="33">
        <f t="shared" si="0"/>
        <v>0</v>
      </c>
      <c r="H9" s="33">
        <f t="shared" si="1"/>
        <v>0</v>
      </c>
      <c r="I9" s="33"/>
      <c r="J9" s="33"/>
    </row>
    <row r="10" spans="1:11" ht="31.5" x14ac:dyDescent="0.25">
      <c r="A10" s="80" t="s">
        <v>45</v>
      </c>
      <c r="B10" s="3" t="s">
        <v>13</v>
      </c>
      <c r="C10" s="34"/>
      <c r="D10" s="35"/>
      <c r="E10" s="35">
        <f>9150976634.77</f>
        <v>9150976634.7700005</v>
      </c>
      <c r="F10" s="33"/>
      <c r="G10" s="33">
        <f t="shared" si="0"/>
        <v>0</v>
      </c>
      <c r="H10" s="33">
        <f t="shared" si="1"/>
        <v>-9150976634.7700005</v>
      </c>
      <c r="I10" s="33"/>
      <c r="J10" s="33"/>
      <c r="K10" s="45"/>
    </row>
    <row r="11" spans="1:11" ht="31.5" x14ac:dyDescent="0.25">
      <c r="A11" s="1" t="s">
        <v>46</v>
      </c>
      <c r="B11" s="3" t="s">
        <v>15</v>
      </c>
      <c r="C11" s="34"/>
      <c r="D11" s="35"/>
      <c r="E11" s="33"/>
      <c r="F11" s="33"/>
      <c r="G11" s="33">
        <f t="shared" si="0"/>
        <v>0</v>
      </c>
      <c r="H11" s="33">
        <f t="shared" si="1"/>
        <v>0</v>
      </c>
      <c r="I11" s="33"/>
      <c r="J11" s="33"/>
    </row>
    <row r="12" spans="1:11" ht="94.5" x14ac:dyDescent="0.25">
      <c r="A12" s="1" t="s">
        <v>47</v>
      </c>
      <c r="B12" s="3" t="s">
        <v>17</v>
      </c>
      <c r="C12" s="34"/>
      <c r="D12" s="35"/>
      <c r="E12" s="33"/>
      <c r="F12" s="33"/>
      <c r="G12" s="33">
        <f t="shared" si="0"/>
        <v>0</v>
      </c>
      <c r="H12" s="33">
        <f t="shared" si="1"/>
        <v>0</v>
      </c>
      <c r="I12" s="33"/>
      <c r="J12" s="33"/>
    </row>
    <row r="13" spans="1:11" ht="31.5" x14ac:dyDescent="0.25">
      <c r="A13" s="1" t="s">
        <v>48</v>
      </c>
      <c r="B13" s="3" t="s">
        <v>19</v>
      </c>
      <c r="C13" s="34"/>
      <c r="D13" s="35"/>
      <c r="E13" s="33"/>
      <c r="F13" s="33"/>
      <c r="G13" s="33">
        <f t="shared" si="0"/>
        <v>0</v>
      </c>
      <c r="H13" s="33">
        <f t="shared" si="1"/>
        <v>0</v>
      </c>
      <c r="I13" s="33"/>
      <c r="J13" s="33"/>
    </row>
    <row r="14" spans="1:11" ht="31.5" x14ac:dyDescent="0.25">
      <c r="A14" s="1" t="s">
        <v>49</v>
      </c>
      <c r="B14" s="4" t="s">
        <v>21</v>
      </c>
      <c r="C14" s="34"/>
      <c r="D14" s="35"/>
      <c r="E14" s="33"/>
      <c r="F14" s="33"/>
      <c r="G14" s="33">
        <f t="shared" si="0"/>
        <v>0</v>
      </c>
      <c r="H14" s="33">
        <f t="shared" si="1"/>
        <v>0</v>
      </c>
      <c r="I14" s="33"/>
      <c r="J14" s="33"/>
    </row>
    <row r="15" spans="1:11" ht="31.5" x14ac:dyDescent="0.25">
      <c r="A15" s="1" t="s">
        <v>50</v>
      </c>
      <c r="B15" s="4">
        <v>10</v>
      </c>
      <c r="C15" s="34"/>
      <c r="D15" s="35"/>
      <c r="E15" s="33"/>
      <c r="F15" s="33"/>
      <c r="G15" s="33">
        <f t="shared" si="0"/>
        <v>0</v>
      </c>
      <c r="H15" s="33">
        <f t="shared" si="1"/>
        <v>0</v>
      </c>
      <c r="I15" s="33"/>
      <c r="J15" s="33"/>
    </row>
    <row r="16" spans="1:11" ht="31.5" x14ac:dyDescent="0.25">
      <c r="A16" s="1" t="s">
        <v>51</v>
      </c>
      <c r="B16" s="2" t="s">
        <v>24</v>
      </c>
      <c r="C16" s="34"/>
      <c r="D16" s="35"/>
      <c r="E16" s="33"/>
      <c r="F16" s="33"/>
      <c r="G16" s="33">
        <f t="shared" si="0"/>
        <v>0</v>
      </c>
      <c r="H16" s="33">
        <f t="shared" si="1"/>
        <v>0</v>
      </c>
      <c r="I16" s="33"/>
      <c r="J16" s="33"/>
    </row>
    <row r="17" spans="1:10" ht="31.5" x14ac:dyDescent="0.25">
      <c r="A17" s="1" t="s">
        <v>52</v>
      </c>
      <c r="B17" s="3" t="s">
        <v>26</v>
      </c>
      <c r="C17" s="34"/>
      <c r="D17" s="35"/>
      <c r="E17" s="33"/>
      <c r="F17" s="33"/>
      <c r="G17" s="33">
        <f t="shared" si="0"/>
        <v>0</v>
      </c>
      <c r="H17" s="33">
        <f t="shared" si="1"/>
        <v>0</v>
      </c>
      <c r="I17" s="33"/>
      <c r="J17" s="33"/>
    </row>
    <row r="18" spans="1:10" ht="47.25" x14ac:dyDescent="0.25">
      <c r="A18" s="1" t="s">
        <v>53</v>
      </c>
      <c r="B18" s="3" t="s">
        <v>28</v>
      </c>
      <c r="C18" s="34"/>
      <c r="D18" s="35"/>
      <c r="E18" s="33"/>
      <c r="F18" s="33"/>
      <c r="G18" s="33">
        <f t="shared" si="0"/>
        <v>0</v>
      </c>
      <c r="H18" s="33">
        <f t="shared" si="1"/>
        <v>0</v>
      </c>
      <c r="I18" s="33"/>
      <c r="J18" s="33"/>
    </row>
    <row r="19" spans="1:10" ht="24.75" customHeight="1" x14ac:dyDescent="0.25">
      <c r="A19" s="80" t="s">
        <v>54</v>
      </c>
      <c r="B19" s="3" t="s">
        <v>30</v>
      </c>
      <c r="C19" s="36"/>
      <c r="D19" s="37"/>
      <c r="E19" s="37">
        <v>810089.83</v>
      </c>
      <c r="F19" s="38"/>
      <c r="G19" s="38">
        <f t="shared" si="0"/>
        <v>0</v>
      </c>
      <c r="H19" s="33">
        <f t="shared" si="1"/>
        <v>-810089.83</v>
      </c>
      <c r="I19" s="33"/>
      <c r="J19" s="33"/>
    </row>
    <row r="20" spans="1:10" s="43" customFormat="1" ht="15.75" x14ac:dyDescent="0.25">
      <c r="A20" s="5" t="s">
        <v>31</v>
      </c>
      <c r="B20" s="39"/>
      <c r="C20" s="40"/>
      <c r="D20" s="40"/>
      <c r="E20" s="40">
        <f t="shared" ref="D20:F20" si="2">SUM(E6:E19)</f>
        <v>9151786724.6000004</v>
      </c>
      <c r="F20" s="40"/>
      <c r="G20" s="41">
        <f t="shared" si="0"/>
        <v>0</v>
      </c>
      <c r="H20" s="41">
        <f t="shared" si="1"/>
        <v>-9151786724.6000004</v>
      </c>
      <c r="I20" s="40"/>
      <c r="J20" s="40"/>
    </row>
  </sheetData>
  <mergeCells count="1">
    <mergeCell ref="A2:J2"/>
  </mergeCells>
  <pageMargins left="0.70866141732283472" right="0.70866141732283472" top="0.36" bottom="0.27" header="0.31496062992125984" footer="0.31496062992125984"/>
  <pageSetup paperSize="9" scale="59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23"/>
  <sheetViews>
    <sheetView zoomScaleNormal="100" workbookViewId="0">
      <selection activeCell="F11" sqref="F11"/>
    </sheetView>
  </sheetViews>
  <sheetFormatPr defaultRowHeight="15" x14ac:dyDescent="0.25"/>
  <cols>
    <col min="1" max="1" width="57" customWidth="1"/>
    <col min="2" max="2" width="10" customWidth="1"/>
    <col min="3" max="3" width="18" customWidth="1"/>
    <col min="4" max="4" width="18.140625" customWidth="1"/>
    <col min="5" max="5" width="18.7109375" style="50" customWidth="1"/>
    <col min="6" max="6" width="17.140625" customWidth="1"/>
    <col min="7" max="7" width="18.28515625" customWidth="1"/>
    <col min="8" max="8" width="16" customWidth="1"/>
    <col min="9" max="9" width="16.140625" customWidth="1"/>
    <col min="10" max="10" width="16.42578125" customWidth="1"/>
    <col min="11" max="11" width="16.7109375" customWidth="1"/>
    <col min="12" max="12" width="13.85546875" customWidth="1"/>
    <col min="13" max="13" width="15.140625" customWidth="1"/>
    <col min="14" max="14" width="17.42578125" customWidth="1"/>
    <col min="15" max="15" width="19.7109375" customWidth="1"/>
    <col min="16" max="16" width="16" customWidth="1"/>
    <col min="17" max="17" width="15.28515625" customWidth="1"/>
    <col min="18" max="18" width="14.7109375" customWidth="1"/>
  </cols>
  <sheetData>
    <row r="2" spans="1:10" x14ac:dyDescent="0.25">
      <c r="A2" s="49" t="s">
        <v>40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x14ac:dyDescent="0.25">
      <c r="J3" s="26" t="s">
        <v>0</v>
      </c>
    </row>
    <row r="4" spans="1:10" ht="60" x14ac:dyDescent="0.25">
      <c r="A4" s="27" t="s">
        <v>1</v>
      </c>
      <c r="B4" s="27" t="s">
        <v>2</v>
      </c>
      <c r="C4" s="27" t="s">
        <v>34</v>
      </c>
      <c r="D4" s="28" t="s">
        <v>35</v>
      </c>
      <c r="E4" s="51" t="s">
        <v>36</v>
      </c>
      <c r="F4" s="28" t="s">
        <v>3</v>
      </c>
      <c r="G4" s="27" t="s">
        <v>37</v>
      </c>
      <c r="H4" s="27" t="s">
        <v>38</v>
      </c>
      <c r="I4" s="27" t="s">
        <v>32</v>
      </c>
      <c r="J4" s="27" t="s">
        <v>39</v>
      </c>
    </row>
    <row r="5" spans="1:10" x14ac:dyDescent="0.25">
      <c r="A5" s="30">
        <v>1</v>
      </c>
      <c r="B5" s="30">
        <v>2</v>
      </c>
      <c r="C5" s="30">
        <v>3</v>
      </c>
      <c r="D5" s="30">
        <v>4</v>
      </c>
      <c r="E5" s="52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</row>
    <row r="6" spans="1:10" ht="31.5" x14ac:dyDescent="0.25">
      <c r="A6" s="1" t="s">
        <v>41</v>
      </c>
      <c r="B6" s="2" t="s">
        <v>5</v>
      </c>
      <c r="C6" s="31"/>
      <c r="D6" s="32"/>
      <c r="E6" s="53"/>
      <c r="F6" s="33"/>
      <c r="G6" s="33">
        <f>F6-C6</f>
        <v>0</v>
      </c>
      <c r="H6" s="33">
        <f>F6-E6</f>
        <v>0</v>
      </c>
      <c r="I6" s="33"/>
      <c r="J6" s="33"/>
    </row>
    <row r="7" spans="1:10" ht="31.5" x14ac:dyDescent="0.25">
      <c r="A7" s="1" t="s">
        <v>42</v>
      </c>
      <c r="B7" s="2" t="s">
        <v>7</v>
      </c>
      <c r="C7" s="34"/>
      <c r="D7" s="35"/>
      <c r="E7" s="53"/>
      <c r="F7" s="33"/>
      <c r="G7" s="33">
        <f t="shared" ref="G7:G20" si="0">F7-C7</f>
        <v>0</v>
      </c>
      <c r="H7" s="33">
        <f t="shared" ref="H7:H20" si="1">F7-E7</f>
        <v>0</v>
      </c>
      <c r="I7" s="33"/>
      <c r="J7" s="33"/>
    </row>
    <row r="8" spans="1:10" ht="47.25" x14ac:dyDescent="0.25">
      <c r="A8" s="1" t="s">
        <v>43</v>
      </c>
      <c r="B8" s="3" t="s">
        <v>9</v>
      </c>
      <c r="C8" s="34"/>
      <c r="D8" s="35"/>
      <c r="E8" s="53"/>
      <c r="F8" s="33"/>
      <c r="G8" s="33">
        <f t="shared" si="0"/>
        <v>0</v>
      </c>
      <c r="H8" s="33">
        <f t="shared" si="1"/>
        <v>0</v>
      </c>
      <c r="I8" s="33"/>
      <c r="J8" s="33"/>
    </row>
    <row r="9" spans="1:10" ht="31.5" x14ac:dyDescent="0.25">
      <c r="A9" s="1" t="s">
        <v>44</v>
      </c>
      <c r="B9" s="3" t="s">
        <v>11</v>
      </c>
      <c r="C9" s="34"/>
      <c r="D9" s="35"/>
      <c r="E9" s="53"/>
      <c r="F9" s="33"/>
      <c r="G9" s="33">
        <f t="shared" si="0"/>
        <v>0</v>
      </c>
      <c r="H9" s="33">
        <f t="shared" si="1"/>
        <v>0</v>
      </c>
      <c r="I9" s="33"/>
      <c r="J9" s="33"/>
    </row>
    <row r="10" spans="1:10" ht="31.5" x14ac:dyDescent="0.25">
      <c r="A10" s="1" t="s">
        <v>45</v>
      </c>
      <c r="B10" s="3" t="s">
        <v>13</v>
      </c>
      <c r="C10" s="34"/>
      <c r="D10" s="35"/>
      <c r="E10" s="53"/>
      <c r="F10" s="33"/>
      <c r="G10" s="33">
        <f t="shared" si="0"/>
        <v>0</v>
      </c>
      <c r="H10" s="33">
        <f t="shared" si="1"/>
        <v>0</v>
      </c>
      <c r="I10" s="33"/>
      <c r="J10" s="33"/>
    </row>
    <row r="11" spans="1:10" ht="31.5" x14ac:dyDescent="0.25">
      <c r="A11" s="1" t="s">
        <v>46</v>
      </c>
      <c r="B11" s="3" t="s">
        <v>15</v>
      </c>
      <c r="C11" s="34"/>
      <c r="D11" s="35"/>
      <c r="E11" s="53">
        <v>1002565564.3</v>
      </c>
      <c r="F11" s="33"/>
      <c r="G11" s="33">
        <f t="shared" si="0"/>
        <v>0</v>
      </c>
      <c r="H11" s="33">
        <f t="shared" si="1"/>
        <v>-1002565564.3</v>
      </c>
      <c r="I11" s="33"/>
      <c r="J11" s="33"/>
    </row>
    <row r="12" spans="1:10" ht="94.5" x14ac:dyDescent="0.25">
      <c r="A12" s="1" t="s">
        <v>47</v>
      </c>
      <c r="B12" s="3" t="s">
        <v>17</v>
      </c>
      <c r="C12" s="34"/>
      <c r="D12" s="35"/>
      <c r="E12" s="53"/>
      <c r="F12" s="33"/>
      <c r="G12" s="33">
        <f t="shared" si="0"/>
        <v>0</v>
      </c>
      <c r="H12" s="33">
        <f t="shared" si="1"/>
        <v>0</v>
      </c>
      <c r="I12" s="33"/>
      <c r="J12" s="33"/>
    </row>
    <row r="13" spans="1:10" ht="31.5" x14ac:dyDescent="0.25">
      <c r="A13" s="1" t="s">
        <v>48</v>
      </c>
      <c r="B13" s="3" t="s">
        <v>19</v>
      </c>
      <c r="C13" s="34"/>
      <c r="D13" s="35"/>
      <c r="E13" s="53"/>
      <c r="F13" s="33"/>
      <c r="G13" s="33">
        <f t="shared" si="0"/>
        <v>0</v>
      </c>
      <c r="H13" s="33">
        <f t="shared" si="1"/>
        <v>0</v>
      </c>
      <c r="I13" s="33"/>
      <c r="J13" s="33"/>
    </row>
    <row r="14" spans="1:10" ht="31.5" x14ac:dyDescent="0.25">
      <c r="A14" s="1" t="s">
        <v>49</v>
      </c>
      <c r="B14" s="4" t="s">
        <v>21</v>
      </c>
      <c r="C14" s="34"/>
      <c r="D14" s="35"/>
      <c r="E14" s="53"/>
      <c r="F14" s="33"/>
      <c r="G14" s="33">
        <f t="shared" si="0"/>
        <v>0</v>
      </c>
      <c r="H14" s="33">
        <f t="shared" si="1"/>
        <v>0</v>
      </c>
      <c r="I14" s="33"/>
      <c r="J14" s="33"/>
    </row>
    <row r="15" spans="1:10" ht="31.5" x14ac:dyDescent="0.25">
      <c r="A15" s="1" t="s">
        <v>50</v>
      </c>
      <c r="B15" s="4">
        <v>10</v>
      </c>
      <c r="C15" s="34"/>
      <c r="D15" s="35"/>
      <c r="E15" s="53"/>
      <c r="F15" s="33"/>
      <c r="G15" s="33">
        <f t="shared" si="0"/>
        <v>0</v>
      </c>
      <c r="H15" s="33">
        <f t="shared" si="1"/>
        <v>0</v>
      </c>
      <c r="I15" s="33"/>
      <c r="J15" s="33"/>
    </row>
    <row r="16" spans="1:10" ht="31.5" x14ac:dyDescent="0.25">
      <c r="A16" s="1" t="s">
        <v>51</v>
      </c>
      <c r="B16" s="2" t="s">
        <v>24</v>
      </c>
      <c r="C16" s="34"/>
      <c r="D16" s="35"/>
      <c r="E16" s="53">
        <v>102221.7</v>
      </c>
      <c r="F16" s="33"/>
      <c r="G16" s="33">
        <f t="shared" si="0"/>
        <v>0</v>
      </c>
      <c r="H16" s="33">
        <f t="shared" si="1"/>
        <v>-102221.7</v>
      </c>
      <c r="I16" s="33"/>
      <c r="J16" s="33"/>
    </row>
    <row r="17" spans="1:18" ht="31.5" x14ac:dyDescent="0.25">
      <c r="A17" s="1" t="s">
        <v>52</v>
      </c>
      <c r="B17" s="3" t="s">
        <v>26</v>
      </c>
      <c r="C17" s="34"/>
      <c r="D17" s="35"/>
      <c r="E17" s="53"/>
      <c r="F17" s="33"/>
      <c r="G17" s="33">
        <f t="shared" si="0"/>
        <v>0</v>
      </c>
      <c r="H17" s="33">
        <f t="shared" si="1"/>
        <v>0</v>
      </c>
      <c r="I17" s="33"/>
      <c r="J17" s="33"/>
    </row>
    <row r="18" spans="1:18" ht="47.25" x14ac:dyDescent="0.25">
      <c r="A18" s="1" t="s">
        <v>53</v>
      </c>
      <c r="B18" s="3" t="s">
        <v>28</v>
      </c>
      <c r="C18" s="34"/>
      <c r="D18" s="35"/>
      <c r="E18" s="53"/>
      <c r="F18" s="33"/>
      <c r="G18" s="33">
        <f t="shared" si="0"/>
        <v>0</v>
      </c>
      <c r="H18" s="33">
        <f t="shared" si="1"/>
        <v>0</v>
      </c>
      <c r="I18" s="33"/>
      <c r="J18" s="33"/>
    </row>
    <row r="19" spans="1:18" ht="15.75" x14ac:dyDescent="0.25">
      <c r="A19" s="1" t="s">
        <v>54</v>
      </c>
      <c r="B19" s="3" t="s">
        <v>30</v>
      </c>
      <c r="C19" s="36"/>
      <c r="D19" s="37"/>
      <c r="E19" s="54">
        <v>175583.52</v>
      </c>
      <c r="F19" s="38"/>
      <c r="G19" s="38">
        <f t="shared" si="0"/>
        <v>0</v>
      </c>
      <c r="H19" s="33">
        <f t="shared" si="1"/>
        <v>-175583.52</v>
      </c>
      <c r="I19" s="33"/>
      <c r="J19" s="33"/>
    </row>
    <row r="20" spans="1:18" s="43" customFormat="1" ht="15.75" x14ac:dyDescent="0.25">
      <c r="A20" s="5" t="s">
        <v>31</v>
      </c>
      <c r="B20" s="39"/>
      <c r="C20" s="40">
        <f>SUM(C6:C19)</f>
        <v>0</v>
      </c>
      <c r="D20" s="40">
        <f t="shared" ref="D20:F20" si="2">SUM(D6:D19)</f>
        <v>0</v>
      </c>
      <c r="E20" s="55">
        <f t="shared" si="2"/>
        <v>1002843369.52</v>
      </c>
      <c r="F20" s="40">
        <f t="shared" si="2"/>
        <v>0</v>
      </c>
      <c r="G20" s="41">
        <f t="shared" si="0"/>
        <v>0</v>
      </c>
      <c r="H20" s="41">
        <f t="shared" si="1"/>
        <v>-1002843369.52</v>
      </c>
      <c r="I20" s="40">
        <f t="shared" ref="I20:J20" si="3">SUM(I6:I19)</f>
        <v>0</v>
      </c>
      <c r="J20" s="40">
        <f t="shared" si="3"/>
        <v>0</v>
      </c>
      <c r="K20" s="42"/>
      <c r="L20" s="42"/>
      <c r="M20" s="42"/>
      <c r="N20" s="42"/>
      <c r="O20" s="42"/>
      <c r="P20" s="42"/>
      <c r="Q20" s="42"/>
      <c r="R20" s="42"/>
    </row>
    <row r="21" spans="1:18" x14ac:dyDescent="0.25">
      <c r="C21" s="44"/>
    </row>
    <row r="23" spans="1:18" x14ac:dyDescent="0.25">
      <c r="E23" s="56"/>
    </row>
  </sheetData>
  <mergeCells count="1">
    <mergeCell ref="A2:J2"/>
  </mergeCells>
  <pageMargins left="0.7" right="0.7" top="0.75" bottom="0.75" header="0.3" footer="0.3"/>
  <pageSetup paperSize="9" scale="7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8"/>
  <sheetViews>
    <sheetView zoomScaleNormal="100" workbookViewId="0">
      <selection activeCell="E23" sqref="E23"/>
    </sheetView>
  </sheetViews>
  <sheetFormatPr defaultRowHeight="15" x14ac:dyDescent="0.25"/>
  <cols>
    <col min="1" max="1" width="57" style="6" customWidth="1"/>
    <col min="2" max="2" width="10" style="6" customWidth="1"/>
    <col min="3" max="3" width="18" style="6" customWidth="1"/>
    <col min="4" max="4" width="18.140625" style="6" customWidth="1"/>
    <col min="5" max="5" width="18.7109375" style="57" customWidth="1"/>
    <col min="6" max="6" width="19.7109375" style="6" customWidth="1"/>
    <col min="7" max="7" width="18.28515625" style="6" customWidth="1"/>
    <col min="8" max="10" width="21" style="6" customWidth="1"/>
    <col min="11" max="16384" width="9.140625" style="6"/>
  </cols>
  <sheetData>
    <row r="2" spans="1:10" x14ac:dyDescent="0.25">
      <c r="A2" s="48" t="s">
        <v>33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J3" s="7" t="s">
        <v>0</v>
      </c>
    </row>
    <row r="4" spans="1:10" ht="57" x14ac:dyDescent="0.25">
      <c r="A4" s="8" t="s">
        <v>1</v>
      </c>
      <c r="B4" s="8" t="s">
        <v>2</v>
      </c>
      <c r="C4" s="8" t="s">
        <v>34</v>
      </c>
      <c r="D4" s="9" t="s">
        <v>35</v>
      </c>
      <c r="E4" s="58" t="s">
        <v>36</v>
      </c>
      <c r="F4" s="9" t="s">
        <v>3</v>
      </c>
      <c r="G4" s="8" t="s">
        <v>37</v>
      </c>
      <c r="H4" s="8" t="s">
        <v>38</v>
      </c>
      <c r="I4" s="8" t="s">
        <v>32</v>
      </c>
      <c r="J4" s="8" t="s">
        <v>39</v>
      </c>
    </row>
    <row r="5" spans="1:10" x14ac:dyDescent="0.25">
      <c r="A5" s="11">
        <v>1</v>
      </c>
      <c r="B5" s="11">
        <v>2</v>
      </c>
      <c r="C5" s="11">
        <v>3</v>
      </c>
      <c r="D5" s="11">
        <v>4</v>
      </c>
      <c r="E5" s="59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ht="31.5" x14ac:dyDescent="0.25">
      <c r="A6" s="1" t="s">
        <v>4</v>
      </c>
      <c r="B6" s="2" t="s">
        <v>5</v>
      </c>
      <c r="C6" s="13"/>
      <c r="D6" s="13"/>
      <c r="E6" s="60">
        <f>'006'!E6+'014'!E6</f>
        <v>0</v>
      </c>
      <c r="F6" s="13"/>
      <c r="G6" s="13">
        <f>F6-C6</f>
        <v>0</v>
      </c>
      <c r="H6" s="13">
        <f>F6-E6</f>
        <v>0</v>
      </c>
      <c r="I6" s="13"/>
      <c r="J6" s="13"/>
    </row>
    <row r="7" spans="1:10" ht="31.5" x14ac:dyDescent="0.25">
      <c r="A7" s="1" t="s">
        <v>6</v>
      </c>
      <c r="B7" s="2" t="s">
        <v>7</v>
      </c>
      <c r="C7" s="13"/>
      <c r="D7" s="13"/>
      <c r="E7" s="60">
        <v>3055143312.0999999</v>
      </c>
      <c r="F7" s="13"/>
      <c r="G7" s="13">
        <f t="shared" ref="G7:G12" si="0">F7-C7</f>
        <v>0</v>
      </c>
      <c r="H7" s="13">
        <f t="shared" ref="H7:H20" si="1">F7-E7</f>
        <v>-3055143312.0999999</v>
      </c>
      <c r="I7" s="13"/>
      <c r="J7" s="13"/>
    </row>
    <row r="8" spans="1:10" ht="31.5" x14ac:dyDescent="0.25">
      <c r="A8" s="1" t="s">
        <v>8</v>
      </c>
      <c r="B8" s="3" t="s">
        <v>9</v>
      </c>
      <c r="C8" s="13"/>
      <c r="D8" s="13"/>
      <c r="E8" s="60">
        <f>'006'!E8+'014'!E8</f>
        <v>0</v>
      </c>
      <c r="F8" s="13"/>
      <c r="G8" s="13">
        <f t="shared" si="0"/>
        <v>0</v>
      </c>
      <c r="H8" s="13">
        <f t="shared" si="1"/>
        <v>0</v>
      </c>
      <c r="I8" s="13"/>
      <c r="J8" s="13"/>
    </row>
    <row r="9" spans="1:10" ht="31.5" x14ac:dyDescent="0.25">
      <c r="A9" s="1" t="s">
        <v>10</v>
      </c>
      <c r="B9" s="3" t="s">
        <v>11</v>
      </c>
      <c r="C9" s="13"/>
      <c r="D9" s="13"/>
      <c r="E9" s="60">
        <f>'006'!E9+'014'!E9</f>
        <v>0</v>
      </c>
      <c r="F9" s="13"/>
      <c r="G9" s="13">
        <f t="shared" si="0"/>
        <v>0</v>
      </c>
      <c r="H9" s="13">
        <f t="shared" si="1"/>
        <v>0</v>
      </c>
      <c r="I9" s="13"/>
      <c r="J9" s="13"/>
    </row>
    <row r="10" spans="1:10" ht="20.25" customHeight="1" x14ac:dyDescent="0.25">
      <c r="A10" s="1" t="s">
        <v>12</v>
      </c>
      <c r="B10" s="3" t="s">
        <v>13</v>
      </c>
      <c r="C10" s="13"/>
      <c r="D10" s="13"/>
      <c r="E10" s="60"/>
      <c r="F10" s="13"/>
      <c r="G10" s="13">
        <f t="shared" si="0"/>
        <v>0</v>
      </c>
      <c r="H10" s="13">
        <f t="shared" si="1"/>
        <v>0</v>
      </c>
      <c r="I10" s="13"/>
      <c r="J10" s="13"/>
    </row>
    <row r="11" spans="1:10" ht="31.5" x14ac:dyDescent="0.25">
      <c r="A11" s="1" t="s">
        <v>14</v>
      </c>
      <c r="B11" s="3" t="s">
        <v>15</v>
      </c>
      <c r="C11" s="13"/>
      <c r="D11" s="13"/>
      <c r="E11" s="60"/>
      <c r="F11" s="13"/>
      <c r="G11" s="13">
        <f t="shared" si="0"/>
        <v>0</v>
      </c>
      <c r="H11" s="13">
        <f t="shared" si="1"/>
        <v>0</v>
      </c>
      <c r="I11" s="13"/>
      <c r="J11" s="13"/>
    </row>
    <row r="12" spans="1:10" ht="80.25" customHeight="1" x14ac:dyDescent="0.25">
      <c r="A12" s="1" t="s">
        <v>16</v>
      </c>
      <c r="B12" s="3" t="s">
        <v>17</v>
      </c>
      <c r="C12" s="13"/>
      <c r="D12" s="13"/>
      <c r="E12" s="60">
        <f>'006'!E12+'014'!E12</f>
        <v>0</v>
      </c>
      <c r="F12" s="13"/>
      <c r="G12" s="13">
        <f t="shared" si="0"/>
        <v>0</v>
      </c>
      <c r="H12" s="13">
        <f t="shared" si="1"/>
        <v>0</v>
      </c>
      <c r="I12" s="13"/>
      <c r="J12" s="13"/>
    </row>
    <row r="13" spans="1:10" ht="22.5" customHeight="1" x14ac:dyDescent="0.25">
      <c r="A13" s="1" t="s">
        <v>18</v>
      </c>
      <c r="B13" s="3" t="s">
        <v>19</v>
      </c>
      <c r="C13" s="13"/>
      <c r="D13" s="13"/>
      <c r="E13" s="60">
        <v>3216173862.2199998</v>
      </c>
      <c r="F13" s="13"/>
      <c r="G13" s="13">
        <f>F13-C13</f>
        <v>0</v>
      </c>
      <c r="H13" s="13">
        <f t="shared" si="1"/>
        <v>-3216173862.2199998</v>
      </c>
      <c r="I13" s="13"/>
      <c r="J13" s="13"/>
    </row>
    <row r="14" spans="1:10" ht="31.5" x14ac:dyDescent="0.25">
      <c r="A14" s="1" t="s">
        <v>20</v>
      </c>
      <c r="B14" s="4" t="s">
        <v>21</v>
      </c>
      <c r="C14" s="13"/>
      <c r="D14" s="13"/>
      <c r="E14" s="60"/>
      <c r="F14" s="13"/>
      <c r="G14" s="13">
        <f t="shared" ref="G14:G20" si="2">F14-C14</f>
        <v>0</v>
      </c>
      <c r="H14" s="13">
        <f t="shared" si="1"/>
        <v>0</v>
      </c>
      <c r="I14" s="13"/>
      <c r="J14" s="13"/>
    </row>
    <row r="15" spans="1:10" ht="33" customHeight="1" x14ac:dyDescent="0.25">
      <c r="A15" s="1" t="s">
        <v>22</v>
      </c>
      <c r="B15" s="4">
        <v>10</v>
      </c>
      <c r="C15" s="13"/>
      <c r="D15" s="13"/>
      <c r="E15" s="60">
        <v>138507849.90000001</v>
      </c>
      <c r="F15" s="13"/>
      <c r="G15" s="13">
        <f t="shared" si="2"/>
        <v>0</v>
      </c>
      <c r="H15" s="13">
        <f t="shared" si="1"/>
        <v>-138507849.90000001</v>
      </c>
      <c r="I15" s="13"/>
      <c r="J15" s="13"/>
    </row>
    <row r="16" spans="1:10" ht="18.75" customHeight="1" x14ac:dyDescent="0.25">
      <c r="A16" s="1" t="s">
        <v>23</v>
      </c>
      <c r="B16" s="2" t="s">
        <v>24</v>
      </c>
      <c r="C16" s="13"/>
      <c r="D16" s="13"/>
      <c r="E16" s="60">
        <v>312058.8</v>
      </c>
      <c r="F16" s="13"/>
      <c r="G16" s="13">
        <f t="shared" si="2"/>
        <v>0</v>
      </c>
      <c r="H16" s="13">
        <f t="shared" si="1"/>
        <v>-312058.8</v>
      </c>
      <c r="I16" s="13"/>
      <c r="J16" s="13"/>
    </row>
    <row r="17" spans="1:12" ht="20.25" customHeight="1" x14ac:dyDescent="0.25">
      <c r="A17" s="1" t="s">
        <v>25</v>
      </c>
      <c r="B17" s="3" t="s">
        <v>26</v>
      </c>
      <c r="C17" s="13"/>
      <c r="D17" s="13"/>
      <c r="E17" s="60"/>
      <c r="F17" s="13"/>
      <c r="G17" s="13">
        <f t="shared" si="2"/>
        <v>0</v>
      </c>
      <c r="H17" s="13">
        <f t="shared" si="1"/>
        <v>0</v>
      </c>
      <c r="I17" s="13"/>
      <c r="J17" s="13"/>
    </row>
    <row r="18" spans="1:12" ht="31.5" x14ac:dyDescent="0.25">
      <c r="A18" s="1" t="s">
        <v>27</v>
      </c>
      <c r="B18" s="3" t="s">
        <v>28</v>
      </c>
      <c r="C18" s="13"/>
      <c r="D18" s="13"/>
      <c r="E18" s="60">
        <f>'006'!E18+'014'!E18</f>
        <v>0</v>
      </c>
      <c r="F18" s="13"/>
      <c r="G18" s="13">
        <f t="shared" si="2"/>
        <v>0</v>
      </c>
      <c r="H18" s="13">
        <f t="shared" si="1"/>
        <v>0</v>
      </c>
      <c r="I18" s="13"/>
      <c r="J18" s="13"/>
    </row>
    <row r="19" spans="1:12" ht="15.75" x14ac:dyDescent="0.25">
      <c r="A19" s="1" t="s">
        <v>29</v>
      </c>
      <c r="B19" s="3" t="s">
        <v>30</v>
      </c>
      <c r="C19" s="13"/>
      <c r="D19" s="13"/>
      <c r="E19" s="60">
        <v>23337393.510000002</v>
      </c>
      <c r="F19" s="13"/>
      <c r="G19" s="14">
        <f t="shared" si="2"/>
        <v>0</v>
      </c>
      <c r="H19" s="13">
        <f t="shared" si="1"/>
        <v>-23337393.510000002</v>
      </c>
      <c r="I19" s="13"/>
      <c r="J19" s="13"/>
    </row>
    <row r="20" spans="1:12" s="19" customFormat="1" ht="15.75" x14ac:dyDescent="0.2">
      <c r="A20" s="5" t="s">
        <v>31</v>
      </c>
      <c r="B20" s="15"/>
      <c r="C20" s="16">
        <f>SUM(C6:C19)</f>
        <v>0</v>
      </c>
      <c r="D20" s="16">
        <f t="shared" ref="D20:F20" si="3">SUM(D6:D19)</f>
        <v>0</v>
      </c>
      <c r="E20" s="17">
        <f t="shared" si="3"/>
        <v>6433474476.5299997</v>
      </c>
      <c r="F20" s="16">
        <f t="shared" si="3"/>
        <v>0</v>
      </c>
      <c r="G20" s="18">
        <f t="shared" si="2"/>
        <v>0</v>
      </c>
      <c r="H20" s="18">
        <f t="shared" si="1"/>
        <v>-6433474476.5299997</v>
      </c>
      <c r="I20" s="16">
        <f t="shared" ref="I20:J20" si="4">SUM(I6:I19)</f>
        <v>0</v>
      </c>
      <c r="J20" s="16">
        <f t="shared" si="4"/>
        <v>0</v>
      </c>
    </row>
    <row r="21" spans="1:12" x14ac:dyDescent="0.25">
      <c r="C21" s="20"/>
      <c r="D21" s="20"/>
      <c r="E21" s="61"/>
      <c r="F21" s="20"/>
      <c r="G21" s="20"/>
      <c r="H21" s="20"/>
      <c r="I21" s="20"/>
      <c r="J21" s="20"/>
    </row>
    <row r="22" spans="1:12" x14ac:dyDescent="0.25">
      <c r="C22" s="20"/>
      <c r="D22" s="21"/>
      <c r="E22" s="62">
        <v>6433474476.5300007</v>
      </c>
      <c r="F22" s="21"/>
      <c r="G22" s="21"/>
      <c r="H22" s="21"/>
      <c r="I22" s="21"/>
      <c r="J22" s="21"/>
      <c r="K22" s="23"/>
      <c r="L22" s="23"/>
    </row>
    <row r="23" spans="1:12" x14ac:dyDescent="0.25">
      <c r="C23" s="20"/>
      <c r="D23" s="21"/>
      <c r="E23" s="62"/>
      <c r="F23" s="21"/>
      <c r="G23" s="21"/>
      <c r="H23" s="21"/>
      <c r="I23" s="21"/>
      <c r="J23" s="21"/>
      <c r="K23" s="23"/>
      <c r="L23" s="23"/>
    </row>
    <row r="24" spans="1:12" x14ac:dyDescent="0.25">
      <c r="C24" s="20"/>
      <c r="D24" s="21"/>
      <c r="E24" s="62"/>
      <c r="F24" s="21"/>
      <c r="G24" s="21"/>
      <c r="H24" s="21"/>
      <c r="I24" s="21"/>
      <c r="J24" s="21"/>
      <c r="K24" s="23"/>
      <c r="L24" s="23"/>
    </row>
    <row r="25" spans="1:12" x14ac:dyDescent="0.25">
      <c r="C25" s="20"/>
      <c r="D25" s="22"/>
      <c r="E25" s="62"/>
      <c r="F25" s="21"/>
      <c r="G25" s="21"/>
      <c r="H25" s="21"/>
      <c r="I25" s="21"/>
      <c r="J25" s="21"/>
      <c r="K25" s="23"/>
      <c r="L25" s="23"/>
    </row>
    <row r="26" spans="1:12" x14ac:dyDescent="0.25">
      <c r="D26" s="22"/>
      <c r="E26" s="62"/>
      <c r="F26" s="23"/>
      <c r="G26" s="23"/>
      <c r="H26" s="23"/>
      <c r="I26" s="23"/>
      <c r="J26" s="23"/>
      <c r="K26" s="23"/>
      <c r="L26" s="23"/>
    </row>
    <row r="27" spans="1:12" x14ac:dyDescent="0.25">
      <c r="D27" s="22"/>
      <c r="E27" s="62"/>
      <c r="F27" s="23"/>
      <c r="G27" s="21"/>
      <c r="H27" s="21"/>
      <c r="I27" s="21"/>
      <c r="J27" s="23"/>
      <c r="K27" s="23"/>
      <c r="L27" s="23"/>
    </row>
    <row r="28" spans="1:12" x14ac:dyDescent="0.25">
      <c r="D28" s="22"/>
      <c r="E28" s="62"/>
      <c r="F28" s="23"/>
      <c r="G28" s="23"/>
      <c r="H28" s="23"/>
      <c r="I28" s="23"/>
      <c r="J28" s="23"/>
      <c r="K28" s="23"/>
      <c r="L28" s="23"/>
    </row>
    <row r="29" spans="1:12" x14ac:dyDescent="0.25">
      <c r="D29" s="22"/>
      <c r="E29" s="62"/>
      <c r="F29" s="23"/>
      <c r="G29" s="23"/>
      <c r="H29" s="23"/>
      <c r="I29" s="23"/>
      <c r="J29" s="23"/>
      <c r="K29" s="23"/>
      <c r="L29" s="23"/>
    </row>
    <row r="30" spans="1:12" x14ac:dyDescent="0.25">
      <c r="D30" s="22"/>
      <c r="E30" s="62"/>
      <c r="F30" s="23"/>
      <c r="G30" s="23"/>
      <c r="H30" s="23"/>
      <c r="I30" s="23"/>
      <c r="J30" s="23"/>
      <c r="K30" s="23"/>
      <c r="L30" s="23"/>
    </row>
    <row r="31" spans="1:12" x14ac:dyDescent="0.25">
      <c r="D31" s="22"/>
      <c r="E31" s="62"/>
      <c r="F31" s="23"/>
      <c r="G31" s="23"/>
      <c r="H31" s="23"/>
      <c r="I31" s="23"/>
      <c r="J31" s="23"/>
      <c r="K31" s="23"/>
      <c r="L31" s="23"/>
    </row>
    <row r="32" spans="1:12" x14ac:dyDescent="0.25">
      <c r="D32" s="22"/>
      <c r="E32" s="62"/>
      <c r="F32" s="23"/>
      <c r="G32" s="23"/>
      <c r="H32" s="23"/>
      <c r="I32" s="23"/>
      <c r="J32" s="23"/>
      <c r="K32" s="23"/>
      <c r="L32" s="23"/>
    </row>
    <row r="33" spans="4:12" x14ac:dyDescent="0.25">
      <c r="D33" s="22"/>
      <c r="E33" s="62"/>
      <c r="F33" s="23"/>
      <c r="G33" s="23"/>
      <c r="H33" s="23"/>
      <c r="I33" s="23"/>
      <c r="J33" s="23"/>
      <c r="K33" s="23"/>
      <c r="L33" s="23"/>
    </row>
    <row r="34" spans="4:12" x14ac:dyDescent="0.25">
      <c r="D34" s="22"/>
      <c r="E34" s="62"/>
      <c r="F34" s="23"/>
      <c r="G34" s="23"/>
      <c r="H34" s="23"/>
      <c r="I34" s="23"/>
      <c r="J34" s="23"/>
      <c r="K34" s="23"/>
      <c r="L34" s="23"/>
    </row>
    <row r="35" spans="4:12" x14ac:dyDescent="0.25">
      <c r="D35" s="22"/>
      <c r="E35" s="62"/>
      <c r="F35" s="23"/>
      <c r="G35" s="23"/>
      <c r="H35" s="23"/>
      <c r="I35" s="23"/>
      <c r="J35" s="23"/>
      <c r="K35" s="23"/>
      <c r="L35" s="23"/>
    </row>
    <row r="36" spans="4:12" x14ac:dyDescent="0.25">
      <c r="D36" s="22"/>
      <c r="E36" s="62"/>
      <c r="F36" s="23"/>
      <c r="G36" s="23"/>
      <c r="H36" s="23"/>
      <c r="I36" s="23"/>
      <c r="J36" s="23"/>
      <c r="K36" s="23"/>
      <c r="L36" s="23"/>
    </row>
    <row r="37" spans="4:12" x14ac:dyDescent="0.25">
      <c r="D37" s="22"/>
      <c r="E37" s="62"/>
      <c r="F37" s="23"/>
      <c r="G37" s="23"/>
      <c r="H37" s="23"/>
      <c r="I37" s="23"/>
      <c r="J37" s="23"/>
      <c r="K37" s="23"/>
      <c r="L37" s="23"/>
    </row>
    <row r="38" spans="4:12" x14ac:dyDescent="0.25">
      <c r="D38" s="22"/>
      <c r="E38" s="62"/>
      <c r="F38" s="23"/>
      <c r="G38" s="23"/>
      <c r="H38" s="23"/>
      <c r="I38" s="23"/>
      <c r="J38" s="23"/>
      <c r="K38" s="23"/>
      <c r="L38" s="23"/>
    </row>
    <row r="39" spans="4:12" x14ac:dyDescent="0.25">
      <c r="D39" s="22"/>
      <c r="E39" s="62"/>
      <c r="F39" s="23"/>
      <c r="G39" s="23"/>
      <c r="H39" s="23"/>
      <c r="I39" s="23"/>
      <c r="J39" s="23"/>
      <c r="K39" s="23"/>
      <c r="L39" s="23"/>
    </row>
    <row r="40" spans="4:12" x14ac:dyDescent="0.25">
      <c r="D40" s="22"/>
      <c r="E40" s="62"/>
      <c r="F40" s="23"/>
      <c r="G40" s="23"/>
      <c r="H40" s="23"/>
      <c r="I40" s="23"/>
      <c r="J40" s="23"/>
      <c r="K40" s="23"/>
      <c r="L40" s="23"/>
    </row>
    <row r="41" spans="4:12" x14ac:dyDescent="0.25">
      <c r="D41" s="22"/>
      <c r="E41" s="63"/>
      <c r="F41" s="23"/>
      <c r="G41" s="23"/>
      <c r="H41" s="23"/>
      <c r="I41" s="23"/>
      <c r="J41" s="23"/>
      <c r="K41" s="23"/>
      <c r="L41" s="23"/>
    </row>
    <row r="42" spans="4:12" x14ac:dyDescent="0.25">
      <c r="D42" s="22"/>
      <c r="E42" s="63"/>
      <c r="F42" s="23"/>
      <c r="G42" s="23"/>
      <c r="H42" s="23"/>
      <c r="I42" s="23"/>
      <c r="J42" s="23"/>
      <c r="K42" s="23"/>
      <c r="L42" s="23"/>
    </row>
    <row r="43" spans="4:12" x14ac:dyDescent="0.25">
      <c r="D43" s="24"/>
      <c r="E43" s="61"/>
    </row>
    <row r="44" spans="4:12" x14ac:dyDescent="0.25">
      <c r="D44" s="24"/>
    </row>
    <row r="45" spans="4:12" x14ac:dyDescent="0.25">
      <c r="D45" s="24"/>
    </row>
    <row r="46" spans="4:12" x14ac:dyDescent="0.25">
      <c r="D46" s="25"/>
    </row>
    <row r="47" spans="4:12" x14ac:dyDescent="0.25">
      <c r="D47" s="25"/>
    </row>
    <row r="48" spans="4:12" x14ac:dyDescent="0.25">
      <c r="D48" s="25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МП</vt:lpstr>
      <vt:lpstr>МП (свод)</vt:lpstr>
      <vt:lpstr>001</vt:lpstr>
      <vt:lpstr>002</vt:lpstr>
      <vt:lpstr>003</vt:lpstr>
      <vt:lpstr>004</vt:lpstr>
      <vt:lpstr>005</vt:lpstr>
      <vt:lpstr>006</vt:lpstr>
      <vt:lpstr>008</vt:lpstr>
      <vt:lpstr>009</vt:lpstr>
      <vt:lpstr>012</vt:lpstr>
      <vt:lpstr>014</vt:lpstr>
      <vt:lpstr>015</vt:lpstr>
      <vt:lpstr>'005'!Область_печати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2022-12-05T11:12:44Z</dcterms:created>
  <dcterms:modified xsi:type="dcterms:W3CDTF">2024-11-27T08:40:00Z</dcterms:modified>
</cp:coreProperties>
</file>