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19410" windowHeight="11400"/>
  </bookViews>
  <sheets>
    <sheet name="Форма 4" sheetId="1" r:id="rId1"/>
  </sheets>
  <definedNames>
    <definedName name="_xlnm.Print_Titles" localSheetId="0">'Форма 4'!$5:$8</definedName>
    <definedName name="_xlnm.Print_Area" localSheetId="0">'Форма 4'!$A$1:$AD$26</definedName>
  </definedNames>
  <calcPr calcId="144525"/>
</workbook>
</file>

<file path=xl/calcChain.xml><?xml version="1.0" encoding="utf-8"?>
<calcChain xmlns="http://schemas.openxmlformats.org/spreadsheetml/2006/main">
  <c r="AD17" i="1" l="1"/>
  <c r="AD16" i="1" s="1"/>
  <c r="P17" i="1"/>
  <c r="P16" i="1" s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D15" i="1"/>
  <c r="P15" i="1"/>
  <c r="P14" i="1" s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D13" i="1"/>
  <c r="AD12" i="1" s="1"/>
  <c r="P13" i="1"/>
  <c r="P12" i="1" s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O12" i="1"/>
  <c r="N12" i="1"/>
  <c r="M12" i="1"/>
  <c r="M9" i="1" s="1"/>
  <c r="L12" i="1"/>
  <c r="K12" i="1"/>
  <c r="K9" i="1" s="1"/>
  <c r="J12" i="1"/>
  <c r="I12" i="1"/>
  <c r="I9" i="1" s="1"/>
  <c r="H12" i="1"/>
  <c r="G12" i="1"/>
  <c r="F12" i="1"/>
  <c r="E12" i="1"/>
  <c r="E9" i="1" s="1"/>
  <c r="D12" i="1"/>
  <c r="C12" i="1"/>
  <c r="C9" i="1" s="1"/>
  <c r="AD11" i="1"/>
  <c r="AD10" i="1" s="1"/>
  <c r="P11" i="1"/>
  <c r="P10" i="1" s="1"/>
  <c r="AC10" i="1"/>
  <c r="AB10" i="1"/>
  <c r="AA10" i="1"/>
  <c r="Z10" i="1"/>
  <c r="Y10" i="1"/>
  <c r="X10" i="1"/>
  <c r="W10" i="1"/>
  <c r="W9" i="1" s="1"/>
  <c r="V10" i="1"/>
  <c r="U10" i="1"/>
  <c r="T10" i="1"/>
  <c r="S10" i="1"/>
  <c r="S9" i="1" s="1"/>
  <c r="R10" i="1"/>
  <c r="Q10" i="1"/>
  <c r="O10" i="1"/>
  <c r="O9" i="1" s="1"/>
  <c r="N10" i="1"/>
  <c r="M10" i="1"/>
  <c r="L10" i="1"/>
  <c r="K10" i="1"/>
  <c r="J10" i="1"/>
  <c r="I10" i="1"/>
  <c r="H10" i="1"/>
  <c r="G10" i="1"/>
  <c r="G9" i="1" s="1"/>
  <c r="F10" i="1"/>
  <c r="E10" i="1"/>
  <c r="D10" i="1"/>
  <c r="C10" i="1"/>
  <c r="AA9" i="1"/>
  <c r="V9" i="1"/>
  <c r="R9" i="1"/>
  <c r="N9" i="1"/>
  <c r="J9" i="1"/>
  <c r="F9" i="1"/>
  <c r="AD9" i="1" l="1"/>
  <c r="D9" i="1"/>
  <c r="H9" i="1"/>
  <c r="L9" i="1"/>
  <c r="T9" i="1"/>
  <c r="X9" i="1"/>
  <c r="AB9" i="1"/>
  <c r="Z9" i="1"/>
  <c r="U9" i="1"/>
  <c r="Y9" i="1"/>
  <c r="AC9" i="1"/>
  <c r="Q9" i="1"/>
  <c r="P9" i="1"/>
</calcChain>
</file>

<file path=xl/sharedStrings.xml><?xml version="1.0" encoding="utf-8"?>
<sst xmlns="http://schemas.openxmlformats.org/spreadsheetml/2006/main" count="165" uniqueCount="35">
  <si>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</si>
  <si>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</si>
  <si>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</si>
  <si>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</si>
  <si>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</si>
  <si>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</si>
  <si>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</si>
  <si>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</si>
  <si>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</si>
  <si>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</si>
  <si>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</si>
  <si>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</si>
  <si>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</si>
  <si>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</si>
  <si>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</si>
  <si>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</si>
  <si>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</si>
  <si>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</si>
  <si>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</si>
  <si>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</si>
  <si>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</si>
  <si>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</si>
  <si>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</si>
  <si>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Итого по город Брянск</t>
  </si>
  <si>
    <t>x</t>
  </si>
  <si>
    <t xml:space="preserve">Всего по этапу 2020 года </t>
  </si>
  <si>
    <t xml:space="preserve">Всего по этапу 2021 года </t>
  </si>
  <si>
    <t xml:space="preserve">Всего по этапу 2022 года </t>
  </si>
  <si>
    <t>Начальник отдела управления многоквартирными домами комитета по жилищно-коммунальному хозяйству</t>
  </si>
  <si>
    <t>А.А. Сковородников</t>
  </si>
  <si>
    <t>Председатель комитета по жилищно-коммунальному хозяйству</t>
  </si>
  <si>
    <t>В.В. Тюканько</t>
  </si>
  <si>
    <t>Заместитель Главы городской администрации</t>
  </si>
  <si>
    <t>И.В. Квасов</t>
  </si>
  <si>
    <t>Приложение № 4 к постановлению Брянской городской администрации                                          от 30.08.2024 №3447-п_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</si>
</sst>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9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wrapText="1"/>
    </xf>
    <xf numFmtId="0" fontId="6" fillId="2" borderId="0" xfId="0" applyFont="1" applyFill="1" applyBorder="1" applyAlignment="1" applyProtection="1">
      <alignment horizontal="left" wrapText="1"/>
      <protection locked="0"/>
    </xf>
    <xf numFmtId="0" fontId="6" fillId="2" borderId="0" xfId="0" applyFont="1" applyFill="1" applyAlignment="1">
      <alignment horizontal="right" wrapText="1"/>
    </xf>
    <xf numFmtId="0" fontId="7" fillId="2" borderId="0" xfId="0" applyFont="1" applyFill="1" applyBorder="1" applyAlignment="1" applyProtection="1">
      <alignment wrapText="1"/>
      <protection locked="0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right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left" wrapText="1"/>
      <protection locked="0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6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7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55" zoomScaleNormal="55" workbookViewId="0">
      <selection activeCell="R1" sqref="R1:AD1"/>
    </sheetView>
  </sheetViews>
  <sheetFormatPr defaultRowHeight="15" x14ac:dyDescent="0.25"/>
  <cols>
    <col min="1" max="1" width="6.42578125" customWidth="1"/>
    <col min="2" max="2" width="46.7109375" style="1" customWidth="1"/>
    <col min="3" max="3" width="14.42578125" customWidth="1"/>
    <col min="4" max="4" width="15" customWidth="1"/>
    <col min="5" max="5" width="15.28515625" customWidth="1"/>
    <col min="6" max="6" width="15.5703125" customWidth="1"/>
    <col min="7" max="7" width="14.7109375" customWidth="1"/>
    <col min="8" max="13" width="20.7109375" hidden="1" customWidth="1"/>
    <col min="14" max="14" width="8.85546875" hidden="1" customWidth="1"/>
    <col min="15" max="15" width="12.140625" hidden="1" customWidth="1"/>
    <col min="16" max="17" width="15.5703125" customWidth="1"/>
    <col min="18" max="18" width="16.28515625" customWidth="1"/>
    <col min="19" max="19" width="17.28515625" customWidth="1"/>
    <col min="20" max="21" width="15.5703125" customWidth="1"/>
    <col min="22" max="29" width="20.7109375" hidden="1" customWidth="1"/>
    <col min="30" max="30" width="16.28515625" customWidth="1"/>
    <col min="31" max="34" width="9.140625" hidden="1"/>
  </cols>
  <sheetData>
    <row r="1" spans="1:30" ht="72" customHeight="1" x14ac:dyDescent="0.25">
      <c r="Q1" s="1"/>
      <c r="R1" s="45" t="s">
        <v>34</v>
      </c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</row>
    <row r="2" spans="1:30" ht="30.75" customHeight="1" x14ac:dyDescent="0.25"/>
    <row r="3" spans="1:30" ht="20.25" customHeight="1" x14ac:dyDescent="0.25">
      <c r="A3" s="2"/>
      <c r="B3" s="44" t="s">
        <v>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17"/>
      <c r="Y3" s="17"/>
      <c r="Z3" s="17"/>
      <c r="AA3" s="17"/>
      <c r="AB3" s="17"/>
      <c r="AC3" s="17"/>
      <c r="AD3" s="3"/>
    </row>
    <row r="5" spans="1:30" ht="20.25" customHeight="1" x14ac:dyDescent="0.25">
      <c r="A5" s="47" t="s">
        <v>1</v>
      </c>
      <c r="B5" s="50" t="s">
        <v>2</v>
      </c>
      <c r="C5" s="5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 t="s">
        <v>4</v>
      </c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</row>
    <row r="6" spans="1:30" ht="20.25" customHeight="1" x14ac:dyDescent="0.25">
      <c r="A6" s="48"/>
      <c r="B6" s="50"/>
      <c r="C6" s="10" t="s">
        <v>5</v>
      </c>
      <c r="D6" s="10" t="s">
        <v>6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10" t="s">
        <v>16</v>
      </c>
      <c r="O6" s="10" t="s">
        <v>17</v>
      </c>
      <c r="P6" s="10" t="s">
        <v>18</v>
      </c>
      <c r="Q6" s="10" t="s">
        <v>5</v>
      </c>
      <c r="R6" s="10" t="s">
        <v>6</v>
      </c>
      <c r="S6" s="10" t="s">
        <v>7</v>
      </c>
      <c r="T6" s="10" t="s">
        <v>8</v>
      </c>
      <c r="U6" s="10" t="s">
        <v>9</v>
      </c>
      <c r="V6" s="10" t="s">
        <v>10</v>
      </c>
      <c r="W6" s="10" t="s">
        <v>11</v>
      </c>
      <c r="X6" s="10" t="s">
        <v>12</v>
      </c>
      <c r="Y6" s="10" t="s">
        <v>13</v>
      </c>
      <c r="Z6" s="10" t="s">
        <v>14</v>
      </c>
      <c r="AA6" s="10" t="s">
        <v>15</v>
      </c>
      <c r="AB6" s="10" t="s">
        <v>16</v>
      </c>
      <c r="AC6" s="10" t="s">
        <v>17</v>
      </c>
      <c r="AD6" s="10" t="s">
        <v>18</v>
      </c>
    </row>
    <row r="7" spans="1:30" ht="20.25" customHeight="1" x14ac:dyDescent="0.25">
      <c r="A7" s="49"/>
      <c r="B7" s="50"/>
      <c r="C7" s="11" t="s">
        <v>19</v>
      </c>
      <c r="D7" s="11" t="s">
        <v>19</v>
      </c>
      <c r="E7" s="11" t="s">
        <v>19</v>
      </c>
      <c r="F7" s="10" t="s">
        <v>19</v>
      </c>
      <c r="G7" s="10" t="s">
        <v>19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  <c r="N7" s="10" t="s">
        <v>19</v>
      </c>
      <c r="O7" s="10" t="s">
        <v>19</v>
      </c>
      <c r="P7" s="10" t="s">
        <v>19</v>
      </c>
      <c r="Q7" s="11" t="s">
        <v>20</v>
      </c>
      <c r="R7" s="11" t="s">
        <v>20</v>
      </c>
      <c r="S7" s="11" t="s">
        <v>20</v>
      </c>
      <c r="T7" s="11" t="s">
        <v>20</v>
      </c>
      <c r="U7" s="11" t="s">
        <v>20</v>
      </c>
      <c r="V7" s="10" t="s">
        <v>20</v>
      </c>
      <c r="W7" s="10" t="s">
        <v>20</v>
      </c>
      <c r="X7" s="11" t="s">
        <v>20</v>
      </c>
      <c r="Y7" s="10" t="s">
        <v>20</v>
      </c>
      <c r="Z7" s="10" t="s">
        <v>20</v>
      </c>
      <c r="AA7" s="11" t="s">
        <v>20</v>
      </c>
      <c r="AB7" s="10" t="s">
        <v>20</v>
      </c>
      <c r="AC7" s="10" t="s">
        <v>20</v>
      </c>
      <c r="AD7" s="10" t="s">
        <v>20</v>
      </c>
    </row>
    <row r="8" spans="1:30" ht="20.2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7</v>
      </c>
      <c r="K8" s="10">
        <v>8</v>
      </c>
      <c r="L8" s="10">
        <v>9</v>
      </c>
      <c r="M8" s="10">
        <v>7</v>
      </c>
      <c r="N8" s="10">
        <v>8</v>
      </c>
      <c r="O8" s="10">
        <v>9</v>
      </c>
      <c r="P8" s="10">
        <v>8</v>
      </c>
      <c r="Q8" s="10">
        <v>9</v>
      </c>
      <c r="R8" s="10">
        <v>10</v>
      </c>
      <c r="S8" s="10">
        <v>11</v>
      </c>
      <c r="T8" s="10">
        <v>12</v>
      </c>
      <c r="U8" s="10">
        <v>13</v>
      </c>
      <c r="V8" s="10">
        <v>16</v>
      </c>
      <c r="W8" s="10">
        <v>17</v>
      </c>
      <c r="X8" s="10">
        <v>15</v>
      </c>
      <c r="Y8" s="10">
        <v>16</v>
      </c>
      <c r="Z8" s="10">
        <v>17</v>
      </c>
      <c r="AA8" s="10">
        <v>15</v>
      </c>
      <c r="AB8" s="10">
        <v>16</v>
      </c>
      <c r="AC8" s="10">
        <v>17</v>
      </c>
      <c r="AD8" s="10">
        <v>14</v>
      </c>
    </row>
    <row r="9" spans="1:30" ht="85.5" customHeight="1" x14ac:dyDescent="0.25">
      <c r="A9" s="4"/>
      <c r="B9" s="12" t="s">
        <v>21</v>
      </c>
      <c r="C9" s="13">
        <f t="shared" ref="C9:AD9" si="0">SUM(C10,C12,C14,C16)</f>
        <v>1619.6</v>
      </c>
      <c r="D9" s="13">
        <f t="shared" si="0"/>
        <v>502.1</v>
      </c>
      <c r="E9" s="13">
        <f t="shared" si="0"/>
        <v>2747.6</v>
      </c>
      <c r="F9" s="14">
        <f t="shared" si="0"/>
        <v>2971.05</v>
      </c>
      <c r="G9" s="14">
        <f t="shared" si="0"/>
        <v>9148.61</v>
      </c>
      <c r="H9" s="14">
        <f t="shared" si="0"/>
        <v>0</v>
      </c>
      <c r="I9" s="14">
        <f t="shared" si="0"/>
        <v>0</v>
      </c>
      <c r="J9" s="14">
        <f t="shared" si="0"/>
        <v>0</v>
      </c>
      <c r="K9" s="14">
        <f t="shared" si="0"/>
        <v>0</v>
      </c>
      <c r="L9" s="14">
        <f t="shared" si="0"/>
        <v>0</v>
      </c>
      <c r="M9" s="14">
        <f t="shared" si="0"/>
        <v>0</v>
      </c>
      <c r="N9" s="14">
        <f t="shared" si="0"/>
        <v>0</v>
      </c>
      <c r="O9" s="14">
        <f t="shared" si="0"/>
        <v>0</v>
      </c>
      <c r="P9" s="14">
        <f t="shared" si="0"/>
        <v>16988.96</v>
      </c>
      <c r="Q9" s="15">
        <f t="shared" si="0"/>
        <v>89</v>
      </c>
      <c r="R9" s="15">
        <f t="shared" si="0"/>
        <v>43</v>
      </c>
      <c r="S9" s="15">
        <f t="shared" si="0"/>
        <v>189</v>
      </c>
      <c r="T9" s="15">
        <f t="shared" si="0"/>
        <v>169</v>
      </c>
      <c r="U9" s="15">
        <f t="shared" si="0"/>
        <v>993</v>
      </c>
      <c r="V9" s="16">
        <f t="shared" si="0"/>
        <v>0</v>
      </c>
      <c r="W9" s="16">
        <f t="shared" si="0"/>
        <v>0</v>
      </c>
      <c r="X9" s="15">
        <f t="shared" si="0"/>
        <v>0</v>
      </c>
      <c r="Y9" s="16">
        <f t="shared" si="0"/>
        <v>0</v>
      </c>
      <c r="Z9" s="16">
        <f t="shared" si="0"/>
        <v>0</v>
      </c>
      <c r="AA9" s="15">
        <f t="shared" si="0"/>
        <v>0</v>
      </c>
      <c r="AB9" s="16">
        <f t="shared" si="0"/>
        <v>0</v>
      </c>
      <c r="AC9" s="16">
        <f t="shared" si="0"/>
        <v>0</v>
      </c>
      <c r="AD9" s="16">
        <f t="shared" si="0"/>
        <v>1483</v>
      </c>
    </row>
    <row r="10" spans="1:30" ht="18.75" customHeight="1" x14ac:dyDescent="0.25">
      <c r="A10" s="4"/>
      <c r="B10" s="12" t="s">
        <v>22</v>
      </c>
      <c r="C10" s="13">
        <f t="shared" ref="C10:O10" si="1">IF(COUNTIF(C11,"&lt;&gt;x")&gt;0,SUM(C11),"x")</f>
        <v>1619.6</v>
      </c>
      <c r="D10" s="13">
        <f t="shared" si="1"/>
        <v>217.9</v>
      </c>
      <c r="E10" s="13" t="str">
        <f t="shared" si="1"/>
        <v>x</v>
      </c>
      <c r="F10" s="13" t="str">
        <f t="shared" si="1"/>
        <v>x</v>
      </c>
      <c r="G10" s="13" t="str">
        <f t="shared" si="1"/>
        <v>x</v>
      </c>
      <c r="H10" s="13" t="str">
        <f t="shared" si="1"/>
        <v>x</v>
      </c>
      <c r="I10" s="13" t="str">
        <f t="shared" si="1"/>
        <v>x</v>
      </c>
      <c r="J10" s="13" t="str">
        <f t="shared" si="1"/>
        <v>x</v>
      </c>
      <c r="K10" s="13" t="str">
        <f t="shared" si="1"/>
        <v>x</v>
      </c>
      <c r="L10" s="13" t="str">
        <f t="shared" si="1"/>
        <v>x</v>
      </c>
      <c r="M10" s="13" t="str">
        <f t="shared" si="1"/>
        <v>x</v>
      </c>
      <c r="N10" s="13" t="str">
        <f t="shared" si="1"/>
        <v>x</v>
      </c>
      <c r="O10" s="13" t="str">
        <f t="shared" si="1"/>
        <v>x</v>
      </c>
      <c r="P10" s="14">
        <f>SUM(P11)</f>
        <v>1837.5</v>
      </c>
      <c r="Q10" s="15">
        <f t="shared" ref="Q10:AC10" si="2">IF(COUNTIF(Q11,"&lt;&gt;x")&gt;0,SUM(Q11),"x")</f>
        <v>89</v>
      </c>
      <c r="R10" s="15">
        <f t="shared" si="2"/>
        <v>19</v>
      </c>
      <c r="S10" s="15" t="str">
        <f t="shared" si="2"/>
        <v>x</v>
      </c>
      <c r="T10" s="15" t="str">
        <f t="shared" si="2"/>
        <v>x</v>
      </c>
      <c r="U10" s="15" t="str">
        <f t="shared" si="2"/>
        <v>x</v>
      </c>
      <c r="V10" s="15" t="str">
        <f t="shared" si="2"/>
        <v>x</v>
      </c>
      <c r="W10" s="15" t="str">
        <f t="shared" si="2"/>
        <v>x</v>
      </c>
      <c r="X10" s="15" t="str">
        <f t="shared" si="2"/>
        <v>x</v>
      </c>
      <c r="Y10" s="15" t="str">
        <f t="shared" si="2"/>
        <v>x</v>
      </c>
      <c r="Z10" s="15" t="str">
        <f t="shared" si="2"/>
        <v>x</v>
      </c>
      <c r="AA10" s="15" t="str">
        <f t="shared" si="2"/>
        <v>x</v>
      </c>
      <c r="AB10" s="15" t="str">
        <f t="shared" si="2"/>
        <v>x</v>
      </c>
      <c r="AC10" s="15" t="str">
        <f t="shared" si="2"/>
        <v>x</v>
      </c>
      <c r="AD10" s="16">
        <f>SUM(AD11)</f>
        <v>108</v>
      </c>
    </row>
    <row r="11" spans="1:30" ht="20.25" x14ac:dyDescent="0.25">
      <c r="A11" s="10">
        <v>1</v>
      </c>
      <c r="B11" s="12" t="s">
        <v>23</v>
      </c>
      <c r="C11" s="13">
        <v>1619.6</v>
      </c>
      <c r="D11" s="13">
        <v>217.9</v>
      </c>
      <c r="E11" s="13" t="s">
        <v>24</v>
      </c>
      <c r="F11" s="14" t="s">
        <v>24</v>
      </c>
      <c r="G11" s="14" t="s">
        <v>24</v>
      </c>
      <c r="H11" s="14" t="s">
        <v>24</v>
      </c>
      <c r="I11" s="14" t="s">
        <v>24</v>
      </c>
      <c r="J11" s="14" t="s">
        <v>24</v>
      </c>
      <c r="K11" s="14" t="s">
        <v>24</v>
      </c>
      <c r="L11" s="14" t="s">
        <v>24</v>
      </c>
      <c r="M11" s="14" t="s">
        <v>24</v>
      </c>
      <c r="N11" s="14" t="s">
        <v>24</v>
      </c>
      <c r="O11" s="14" t="s">
        <v>24</v>
      </c>
      <c r="P11" s="14">
        <f>SUM(C11:O11)</f>
        <v>1837.5</v>
      </c>
      <c r="Q11" s="15">
        <v>89</v>
      </c>
      <c r="R11" s="15">
        <v>19</v>
      </c>
      <c r="S11" s="15" t="s">
        <v>24</v>
      </c>
      <c r="T11" s="15" t="s">
        <v>24</v>
      </c>
      <c r="U11" s="15" t="s">
        <v>24</v>
      </c>
      <c r="V11" s="16" t="s">
        <v>24</v>
      </c>
      <c r="W11" s="16" t="s">
        <v>24</v>
      </c>
      <c r="X11" s="15" t="s">
        <v>24</v>
      </c>
      <c r="Y11" s="16" t="s">
        <v>24</v>
      </c>
      <c r="Z11" s="16" t="s">
        <v>24</v>
      </c>
      <c r="AA11" s="15" t="s">
        <v>24</v>
      </c>
      <c r="AB11" s="16" t="s">
        <v>24</v>
      </c>
      <c r="AC11" s="16" t="s">
        <v>24</v>
      </c>
      <c r="AD11" s="16">
        <f>SUM(Q11:AC11)</f>
        <v>108</v>
      </c>
    </row>
    <row r="12" spans="1:30" ht="18.75" customHeight="1" x14ac:dyDescent="0.25">
      <c r="A12" s="4"/>
      <c r="B12" s="12" t="s">
        <v>25</v>
      </c>
      <c r="C12" s="13" t="str">
        <f t="shared" ref="C12:O12" si="3">IF(COUNTIF(C13,"&lt;&gt;x")&gt;0,SUM(C13),"x")</f>
        <v>x</v>
      </c>
      <c r="D12" s="13">
        <f t="shared" si="3"/>
        <v>284.2</v>
      </c>
      <c r="E12" s="13">
        <f t="shared" si="3"/>
        <v>2747.6</v>
      </c>
      <c r="F12" s="13" t="str">
        <f t="shared" si="3"/>
        <v>x</v>
      </c>
      <c r="G12" s="13" t="str">
        <f t="shared" si="3"/>
        <v>x</v>
      </c>
      <c r="H12" s="13" t="str">
        <f t="shared" si="3"/>
        <v>x</v>
      </c>
      <c r="I12" s="13" t="str">
        <f t="shared" si="3"/>
        <v>x</v>
      </c>
      <c r="J12" s="13" t="str">
        <f t="shared" si="3"/>
        <v>x</v>
      </c>
      <c r="K12" s="13" t="str">
        <f t="shared" si="3"/>
        <v>x</v>
      </c>
      <c r="L12" s="13" t="str">
        <f t="shared" si="3"/>
        <v>x</v>
      </c>
      <c r="M12" s="13" t="str">
        <f t="shared" si="3"/>
        <v>x</v>
      </c>
      <c r="N12" s="13" t="str">
        <f t="shared" si="3"/>
        <v>x</v>
      </c>
      <c r="O12" s="13" t="str">
        <f t="shared" si="3"/>
        <v>x</v>
      </c>
      <c r="P12" s="14">
        <f>SUM(P13)</f>
        <v>3031.7999999999997</v>
      </c>
      <c r="Q12" s="15" t="str">
        <f t="shared" ref="Q12:AC12" si="4">IF(COUNTIF(Q13,"&lt;&gt;x")&gt;0,SUM(Q13),"x")</f>
        <v>x</v>
      </c>
      <c r="R12" s="15">
        <f t="shared" si="4"/>
        <v>24</v>
      </c>
      <c r="S12" s="15">
        <f t="shared" si="4"/>
        <v>189</v>
      </c>
      <c r="T12" s="15" t="str">
        <f t="shared" si="4"/>
        <v>x</v>
      </c>
      <c r="U12" s="15" t="str">
        <f t="shared" si="4"/>
        <v>x</v>
      </c>
      <c r="V12" s="15" t="str">
        <f t="shared" si="4"/>
        <v>x</v>
      </c>
      <c r="W12" s="15" t="str">
        <f t="shared" si="4"/>
        <v>x</v>
      </c>
      <c r="X12" s="15" t="str">
        <f t="shared" si="4"/>
        <v>x</v>
      </c>
      <c r="Y12" s="15" t="str">
        <f t="shared" si="4"/>
        <v>x</v>
      </c>
      <c r="Z12" s="15" t="str">
        <f t="shared" si="4"/>
        <v>x</v>
      </c>
      <c r="AA12" s="15" t="str">
        <f t="shared" si="4"/>
        <v>x</v>
      </c>
      <c r="AB12" s="15" t="str">
        <f t="shared" si="4"/>
        <v>x</v>
      </c>
      <c r="AC12" s="15" t="str">
        <f t="shared" si="4"/>
        <v>x</v>
      </c>
      <c r="AD12" s="16">
        <f>SUM(AD13)</f>
        <v>213</v>
      </c>
    </row>
    <row r="13" spans="1:30" ht="20.25" x14ac:dyDescent="0.25">
      <c r="A13" s="10">
        <v>1</v>
      </c>
      <c r="B13" s="12" t="s">
        <v>23</v>
      </c>
      <c r="C13" s="13" t="s">
        <v>24</v>
      </c>
      <c r="D13" s="13">
        <v>284.2</v>
      </c>
      <c r="E13" s="13">
        <v>2747.6</v>
      </c>
      <c r="F13" s="14" t="s">
        <v>24</v>
      </c>
      <c r="G13" s="14" t="s">
        <v>24</v>
      </c>
      <c r="H13" s="14" t="s">
        <v>24</v>
      </c>
      <c r="I13" s="14" t="s">
        <v>24</v>
      </c>
      <c r="J13" s="14" t="s">
        <v>24</v>
      </c>
      <c r="K13" s="14" t="s">
        <v>24</v>
      </c>
      <c r="L13" s="14" t="s">
        <v>24</v>
      </c>
      <c r="M13" s="14" t="s">
        <v>24</v>
      </c>
      <c r="N13" s="14" t="s">
        <v>24</v>
      </c>
      <c r="O13" s="14" t="s">
        <v>24</v>
      </c>
      <c r="P13" s="14">
        <f>SUM(C13:O13)</f>
        <v>3031.7999999999997</v>
      </c>
      <c r="Q13" s="15" t="s">
        <v>24</v>
      </c>
      <c r="R13" s="15">
        <v>24</v>
      </c>
      <c r="S13" s="15">
        <v>189</v>
      </c>
      <c r="T13" s="15" t="s">
        <v>24</v>
      </c>
      <c r="U13" s="15" t="s">
        <v>24</v>
      </c>
      <c r="V13" s="16" t="s">
        <v>24</v>
      </c>
      <c r="W13" s="16" t="s">
        <v>24</v>
      </c>
      <c r="X13" s="15" t="s">
        <v>24</v>
      </c>
      <c r="Y13" s="16" t="s">
        <v>24</v>
      </c>
      <c r="Z13" s="16" t="s">
        <v>24</v>
      </c>
      <c r="AA13" s="15" t="s">
        <v>24</v>
      </c>
      <c r="AB13" s="16" t="s">
        <v>24</v>
      </c>
      <c r="AC13" s="16" t="s">
        <v>24</v>
      </c>
      <c r="AD13" s="16">
        <f>SUM(Q13:AC13)</f>
        <v>213</v>
      </c>
    </row>
    <row r="14" spans="1:30" ht="18.75" customHeight="1" x14ac:dyDescent="0.25">
      <c r="A14" s="4"/>
      <c r="B14" s="12" t="s">
        <v>26</v>
      </c>
      <c r="C14" s="13" t="str">
        <f t="shared" ref="C14:O14" si="5">IF(COUNTIF(C15,"&lt;&gt;x")&gt;0,SUM(C15),"x")</f>
        <v>x</v>
      </c>
      <c r="D14" s="13" t="str">
        <f t="shared" si="5"/>
        <v>x</v>
      </c>
      <c r="E14" s="13">
        <f t="shared" si="5"/>
        <v>0</v>
      </c>
      <c r="F14" s="13">
        <f t="shared" si="5"/>
        <v>813.3</v>
      </c>
      <c r="G14" s="13" t="str">
        <f t="shared" si="5"/>
        <v>x</v>
      </c>
      <c r="H14" s="13" t="str">
        <f t="shared" si="5"/>
        <v>x</v>
      </c>
      <c r="I14" s="13" t="str">
        <f t="shared" si="5"/>
        <v>x</v>
      </c>
      <c r="J14" s="13" t="str">
        <f t="shared" si="5"/>
        <v>x</v>
      </c>
      <c r="K14" s="13" t="str">
        <f t="shared" si="5"/>
        <v>x</v>
      </c>
      <c r="L14" s="13" t="str">
        <f t="shared" si="5"/>
        <v>x</v>
      </c>
      <c r="M14" s="13" t="str">
        <f t="shared" si="5"/>
        <v>x</v>
      </c>
      <c r="N14" s="13" t="str">
        <f t="shared" si="5"/>
        <v>x</v>
      </c>
      <c r="O14" s="13" t="str">
        <f t="shared" si="5"/>
        <v>x</v>
      </c>
      <c r="P14" s="14">
        <f>SUM(P15)</f>
        <v>813.3</v>
      </c>
      <c r="Q14" s="15" t="str">
        <f t="shared" ref="Q14:AC14" si="6">IF(COUNTIF(Q15,"&lt;&gt;x")&gt;0,SUM(Q15),"x")</f>
        <v>x</v>
      </c>
      <c r="R14" s="15" t="str">
        <f t="shared" si="6"/>
        <v>x</v>
      </c>
      <c r="S14" s="15">
        <f t="shared" si="6"/>
        <v>0</v>
      </c>
      <c r="T14" s="15">
        <f t="shared" si="6"/>
        <v>59</v>
      </c>
      <c r="U14" s="15" t="str">
        <f t="shared" si="6"/>
        <v>x</v>
      </c>
      <c r="V14" s="15" t="str">
        <f t="shared" si="6"/>
        <v>x</v>
      </c>
      <c r="W14" s="15" t="str">
        <f t="shared" si="6"/>
        <v>x</v>
      </c>
      <c r="X14" s="15" t="str">
        <f t="shared" si="6"/>
        <v>x</v>
      </c>
      <c r="Y14" s="15" t="str">
        <f t="shared" si="6"/>
        <v>x</v>
      </c>
      <c r="Z14" s="15" t="str">
        <f t="shared" si="6"/>
        <v>x</v>
      </c>
      <c r="AA14" s="15" t="str">
        <f t="shared" si="6"/>
        <v>x</v>
      </c>
      <c r="AB14" s="15" t="str">
        <f t="shared" si="6"/>
        <v>x</v>
      </c>
      <c r="AC14" s="15" t="str">
        <f t="shared" si="6"/>
        <v>x</v>
      </c>
      <c r="AD14" s="16">
        <f>SUM(AD15)</f>
        <v>59</v>
      </c>
    </row>
    <row r="15" spans="1:30" ht="20.25" x14ac:dyDescent="0.25">
      <c r="A15" s="10">
        <v>1</v>
      </c>
      <c r="B15" s="12" t="s">
        <v>23</v>
      </c>
      <c r="C15" s="13" t="s">
        <v>24</v>
      </c>
      <c r="D15" s="13" t="s">
        <v>24</v>
      </c>
      <c r="E15" s="13">
        <v>0</v>
      </c>
      <c r="F15" s="14">
        <v>813.3</v>
      </c>
      <c r="G15" s="14" t="s">
        <v>24</v>
      </c>
      <c r="H15" s="14" t="s">
        <v>24</v>
      </c>
      <c r="I15" s="14" t="s">
        <v>24</v>
      </c>
      <c r="J15" s="14" t="s">
        <v>24</v>
      </c>
      <c r="K15" s="14" t="s">
        <v>24</v>
      </c>
      <c r="L15" s="14" t="s">
        <v>24</v>
      </c>
      <c r="M15" s="14" t="s">
        <v>24</v>
      </c>
      <c r="N15" s="14" t="s">
        <v>24</v>
      </c>
      <c r="O15" s="14" t="s">
        <v>24</v>
      </c>
      <c r="P15" s="14">
        <f>SUM(C15:O15)</f>
        <v>813.3</v>
      </c>
      <c r="Q15" s="15" t="s">
        <v>24</v>
      </c>
      <c r="R15" s="15" t="s">
        <v>24</v>
      </c>
      <c r="S15" s="15">
        <v>0</v>
      </c>
      <c r="T15" s="15">
        <v>59</v>
      </c>
      <c r="U15" s="15" t="s">
        <v>24</v>
      </c>
      <c r="V15" s="16" t="s">
        <v>24</v>
      </c>
      <c r="W15" s="16" t="s">
        <v>24</v>
      </c>
      <c r="X15" s="15" t="s">
        <v>24</v>
      </c>
      <c r="Y15" s="16" t="s">
        <v>24</v>
      </c>
      <c r="Z15" s="16" t="s">
        <v>24</v>
      </c>
      <c r="AA15" s="15" t="s">
        <v>24</v>
      </c>
      <c r="AB15" s="16" t="s">
        <v>24</v>
      </c>
      <c r="AC15" s="16" t="s">
        <v>24</v>
      </c>
      <c r="AD15" s="16">
        <f>SUM(Q15:AC15)</f>
        <v>59</v>
      </c>
    </row>
    <row r="16" spans="1:30" ht="18.75" customHeight="1" x14ac:dyDescent="0.25">
      <c r="A16" s="4"/>
      <c r="B16" s="12" t="s">
        <v>27</v>
      </c>
      <c r="C16" s="13" t="str">
        <f t="shared" ref="C16:O16" si="7">IF(COUNTIF(C17,"&lt;&gt;x")&gt;0,SUM(C17),"x")</f>
        <v>x</v>
      </c>
      <c r="D16" s="13" t="str">
        <f t="shared" si="7"/>
        <v>x</v>
      </c>
      <c r="E16" s="13" t="str">
        <f t="shared" si="7"/>
        <v>x</v>
      </c>
      <c r="F16" s="13">
        <f t="shared" si="7"/>
        <v>2157.75</v>
      </c>
      <c r="G16" s="13">
        <f t="shared" si="7"/>
        <v>9148.61</v>
      </c>
      <c r="H16" s="13" t="str">
        <f t="shared" si="7"/>
        <v>x</v>
      </c>
      <c r="I16" s="13" t="str">
        <f t="shared" si="7"/>
        <v>x</v>
      </c>
      <c r="J16" s="13" t="str">
        <f t="shared" si="7"/>
        <v>x</v>
      </c>
      <c r="K16" s="13" t="str">
        <f t="shared" si="7"/>
        <v>x</v>
      </c>
      <c r="L16" s="13" t="str">
        <f t="shared" si="7"/>
        <v>x</v>
      </c>
      <c r="M16" s="13" t="str">
        <f t="shared" si="7"/>
        <v>x</v>
      </c>
      <c r="N16" s="13" t="str">
        <f t="shared" si="7"/>
        <v>x</v>
      </c>
      <c r="O16" s="13" t="str">
        <f t="shared" si="7"/>
        <v>x</v>
      </c>
      <c r="P16" s="14">
        <f>SUM(P17)</f>
        <v>11306.36</v>
      </c>
      <c r="Q16" s="15" t="str">
        <f t="shared" ref="Q16:AC16" si="8">IF(COUNTIF(Q17,"&lt;&gt;x")&gt;0,SUM(Q17),"x")</f>
        <v>x</v>
      </c>
      <c r="R16" s="15" t="str">
        <f t="shared" si="8"/>
        <v>x</v>
      </c>
      <c r="S16" s="15" t="str">
        <f t="shared" si="8"/>
        <v>x</v>
      </c>
      <c r="T16" s="15">
        <f t="shared" si="8"/>
        <v>110</v>
      </c>
      <c r="U16" s="15">
        <f t="shared" si="8"/>
        <v>993</v>
      </c>
      <c r="V16" s="15" t="str">
        <f t="shared" si="8"/>
        <v>x</v>
      </c>
      <c r="W16" s="15" t="str">
        <f t="shared" si="8"/>
        <v>x</v>
      </c>
      <c r="X16" s="15" t="str">
        <f t="shared" si="8"/>
        <v>x</v>
      </c>
      <c r="Y16" s="15" t="str">
        <f t="shared" si="8"/>
        <v>x</v>
      </c>
      <c r="Z16" s="15" t="str">
        <f t="shared" si="8"/>
        <v>x</v>
      </c>
      <c r="AA16" s="15" t="str">
        <f t="shared" si="8"/>
        <v>x</v>
      </c>
      <c r="AB16" s="15" t="str">
        <f t="shared" si="8"/>
        <v>x</v>
      </c>
      <c r="AC16" s="15" t="str">
        <f t="shared" si="8"/>
        <v>x</v>
      </c>
      <c r="AD16" s="16">
        <f>SUM(AD17)</f>
        <v>1103</v>
      </c>
    </row>
    <row r="17" spans="1:30" ht="20.25" x14ac:dyDescent="0.25">
      <c r="A17" s="10">
        <v>1</v>
      </c>
      <c r="B17" s="12" t="s">
        <v>23</v>
      </c>
      <c r="C17" s="13" t="s">
        <v>24</v>
      </c>
      <c r="D17" s="13" t="s">
        <v>24</v>
      </c>
      <c r="E17" s="13" t="s">
        <v>24</v>
      </c>
      <c r="F17" s="14">
        <v>2157.75</v>
      </c>
      <c r="G17" s="14">
        <v>9148.61</v>
      </c>
      <c r="H17" s="14" t="s">
        <v>24</v>
      </c>
      <c r="I17" s="14" t="s">
        <v>24</v>
      </c>
      <c r="J17" s="14" t="s">
        <v>24</v>
      </c>
      <c r="K17" s="14" t="s">
        <v>24</v>
      </c>
      <c r="L17" s="14" t="s">
        <v>24</v>
      </c>
      <c r="M17" s="14" t="s">
        <v>24</v>
      </c>
      <c r="N17" s="14" t="s">
        <v>24</v>
      </c>
      <c r="O17" s="14" t="s">
        <v>24</v>
      </c>
      <c r="P17" s="14">
        <f>SUM(C17:O17)</f>
        <v>11306.36</v>
      </c>
      <c r="Q17" s="15" t="s">
        <v>24</v>
      </c>
      <c r="R17" s="15" t="s">
        <v>24</v>
      </c>
      <c r="S17" s="15" t="s">
        <v>24</v>
      </c>
      <c r="T17" s="15">
        <v>110</v>
      </c>
      <c r="U17" s="15">
        <v>993</v>
      </c>
      <c r="V17" s="16" t="s">
        <v>24</v>
      </c>
      <c r="W17" s="16" t="s">
        <v>24</v>
      </c>
      <c r="X17" s="15" t="s">
        <v>24</v>
      </c>
      <c r="Y17" s="16" t="s">
        <v>24</v>
      </c>
      <c r="Z17" s="16" t="s">
        <v>24</v>
      </c>
      <c r="AA17" s="15" t="s">
        <v>24</v>
      </c>
      <c r="AB17" s="16" t="s">
        <v>24</v>
      </c>
      <c r="AC17" s="16" t="s">
        <v>24</v>
      </c>
      <c r="AD17" s="16">
        <f>SUM(Q17:AC17)</f>
        <v>1103</v>
      </c>
    </row>
    <row r="18" spans="1:30" ht="20.25" x14ac:dyDescent="0.25">
      <c r="A18" s="29"/>
      <c r="B18" s="30"/>
      <c r="C18" s="31"/>
      <c r="D18" s="31"/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3"/>
      <c r="R18" s="33"/>
      <c r="S18" s="33"/>
      <c r="T18" s="33"/>
      <c r="U18" s="33"/>
      <c r="V18" s="34"/>
      <c r="W18" s="34"/>
      <c r="X18" s="33"/>
      <c r="Y18" s="34"/>
      <c r="Z18" s="34"/>
      <c r="AA18" s="33"/>
      <c r="AB18" s="34"/>
      <c r="AC18" s="34"/>
      <c r="AD18" s="34"/>
    </row>
    <row r="19" spans="1:30" ht="54" customHeight="1" x14ac:dyDescent="0.35">
      <c r="A19" s="36" t="s">
        <v>28</v>
      </c>
      <c r="B19" s="37"/>
      <c r="C19" s="37"/>
      <c r="D19" s="38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39" t="s">
        <v>29</v>
      </c>
      <c r="U19" s="38"/>
      <c r="V19" s="38"/>
      <c r="W19" s="38"/>
      <c r="X19" s="38"/>
      <c r="Y19" s="38"/>
      <c r="Z19" s="38"/>
      <c r="AA19" s="38"/>
      <c r="AB19" s="38"/>
      <c r="AC19" s="38"/>
      <c r="AD19" s="38"/>
    </row>
    <row r="20" spans="1:30" ht="21" x14ac:dyDescent="0.35">
      <c r="A20" s="22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3"/>
      <c r="V20" s="23"/>
      <c r="W20" s="23"/>
      <c r="X20" s="23"/>
      <c r="Y20" s="23"/>
      <c r="Z20" s="23"/>
      <c r="AA20" s="23"/>
      <c r="AB20" s="23"/>
      <c r="AC20" s="23"/>
      <c r="AD20" s="23"/>
    </row>
    <row r="21" spans="1:30" ht="66" customHeight="1" x14ac:dyDescent="0.35">
      <c r="A21" s="36" t="s">
        <v>30</v>
      </c>
      <c r="B21" s="40"/>
      <c r="C21" s="40"/>
      <c r="D21" s="40"/>
      <c r="E21" s="41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4"/>
      <c r="Q21" s="25"/>
      <c r="R21" s="25"/>
      <c r="S21" s="26"/>
      <c r="T21" s="42" t="s">
        <v>31</v>
      </c>
      <c r="U21" s="42"/>
      <c r="V21" s="42"/>
      <c r="W21" s="43"/>
      <c r="X21" s="43"/>
      <c r="Y21" s="43"/>
      <c r="Z21" s="43"/>
      <c r="AA21" s="43"/>
      <c r="AB21" s="43"/>
      <c r="AC21" s="43"/>
      <c r="AD21" s="43"/>
    </row>
    <row r="22" spans="1:30" ht="42" customHeight="1" x14ac:dyDescent="0.3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4"/>
      <c r="Q22" s="25"/>
      <c r="R22" s="25"/>
      <c r="S22" s="26"/>
      <c r="T22" s="35"/>
      <c r="U22" s="35"/>
      <c r="V22" s="35"/>
      <c r="W22" s="28"/>
      <c r="X22" s="28"/>
      <c r="Y22" s="28"/>
      <c r="Z22" s="28"/>
      <c r="AA22" s="28"/>
      <c r="AB22" s="28"/>
      <c r="AC22" s="28"/>
      <c r="AD22" s="28"/>
    </row>
    <row r="23" spans="1:30" ht="36.75" customHeight="1" x14ac:dyDescent="0.35">
      <c r="A23" s="36" t="s">
        <v>32</v>
      </c>
      <c r="B23" s="40"/>
      <c r="C23" s="40"/>
      <c r="D23" s="27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4"/>
      <c r="Q23" s="25"/>
      <c r="R23" s="25"/>
      <c r="S23" s="26"/>
      <c r="T23" s="35"/>
      <c r="U23" s="42" t="s">
        <v>33</v>
      </c>
      <c r="V23" s="43"/>
      <c r="W23" s="43"/>
      <c r="X23" s="43"/>
      <c r="Y23" s="43"/>
      <c r="Z23" s="43"/>
      <c r="AA23" s="43"/>
      <c r="AB23" s="43"/>
      <c r="AC23" s="43"/>
      <c r="AD23" s="43"/>
    </row>
    <row r="24" spans="1:30" ht="21.7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  <c r="R24" s="7"/>
      <c r="S24" s="8"/>
      <c r="T24" s="19"/>
      <c r="U24" s="19"/>
      <c r="V24" s="19"/>
      <c r="W24" s="20"/>
      <c r="X24" s="20"/>
      <c r="Y24" s="20"/>
      <c r="Z24" s="20"/>
      <c r="AA24" s="20"/>
      <c r="AB24" s="20"/>
      <c r="AC24" s="20"/>
      <c r="AD24" s="20"/>
    </row>
    <row r="25" spans="1:30" ht="21.7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5"/>
      <c r="Q25" s="18"/>
      <c r="R25" s="18"/>
      <c r="S25" s="8"/>
      <c r="T25" s="19"/>
      <c r="U25" s="19"/>
      <c r="V25" s="19"/>
      <c r="W25" s="20"/>
      <c r="X25" s="20"/>
      <c r="Y25" s="20"/>
      <c r="Z25" s="20"/>
      <c r="AA25" s="20"/>
      <c r="AB25" s="20"/>
      <c r="AC25" s="20"/>
      <c r="AD25" s="20"/>
    </row>
    <row r="26" spans="1:30" ht="123.7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5"/>
      <c r="Q26" s="7"/>
      <c r="R26" s="7"/>
      <c r="S26" s="8"/>
      <c r="T26" s="9"/>
      <c r="U26" s="9"/>
      <c r="V26" s="9"/>
      <c r="W26" s="8"/>
      <c r="X26" s="9"/>
      <c r="Y26" s="9"/>
      <c r="Z26" s="8"/>
      <c r="AA26" s="9"/>
      <c r="AB26" s="9"/>
      <c r="AC26" s="8"/>
      <c r="AD26" s="8"/>
    </row>
    <row r="27" spans="1:30" ht="21" customHeight="1" x14ac:dyDescent="0.25"/>
    <row r="28" spans="1:30" ht="21" customHeight="1" x14ac:dyDescent="0.25"/>
    <row r="30" spans="1:30" ht="21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B3:W3"/>
    <mergeCell ref="R1:AD1"/>
    <mergeCell ref="A5:A7"/>
    <mergeCell ref="B5:B7"/>
    <mergeCell ref="C5:P5"/>
    <mergeCell ref="Q5:AD5"/>
    <mergeCell ref="A19:D19"/>
    <mergeCell ref="T19:AD19"/>
    <mergeCell ref="A21:E21"/>
    <mergeCell ref="A23:C23"/>
    <mergeCell ref="U23:AD23"/>
    <mergeCell ref="T21:AD21"/>
  </mergeCells>
  <printOptions horizontalCentered="1"/>
  <pageMargins left="0.31496062992125984" right="0.31496062992125984" top="1.4960629921259843" bottom="0.31496062992125984" header="0.51181102362204722" footer="0.51181102362204722"/>
  <pageSetup paperSize="9" scale="55" fitToWidth="0" fitToHeight="0" orientation="landscape" r:id="rId1"/>
  <headerFooter>
    <oddHeader>&amp;C&amp;16 11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Комитет по информационной политике (Марианна)</cp:lastModifiedBy>
  <cp:lastPrinted>2024-08-13T08:18:14Z</cp:lastPrinted>
  <dcterms:created xsi:type="dcterms:W3CDTF">2019-02-21T06:26:12Z</dcterms:created>
  <dcterms:modified xsi:type="dcterms:W3CDTF">2024-09-04T13:28:05Z</dcterms:modified>
  <cp:category/>
</cp:coreProperties>
</file>