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H:\Настя\Переселение 2013 год(данные админ. районов)\программа 2013-2017\изменения в программу на 22.12.2023\"/>
    </mc:Choice>
  </mc:AlternateContent>
  <bookViews>
    <workbookView xWindow="0" yWindow="0" windowWidth="28800" windowHeight="12030"/>
  </bookViews>
  <sheets>
    <sheet name="Форма 4" sheetId="1" r:id="rId1"/>
  </sheets>
  <definedNames>
    <definedName name="_xlnm.Print_Titles" localSheetId="0">'Форма 4'!$6:$9</definedName>
    <definedName name="_xlnm.Print_Area" localSheetId="0">'Форма 4'!$A$1:$AD$25</definedName>
  </definedNames>
  <calcPr calcId="162913"/>
</workbook>
</file>

<file path=xl/calcChain.xml><?xml version="1.0" encoding="utf-8"?>
<calcChain xmlns="http://schemas.openxmlformats.org/spreadsheetml/2006/main">
  <c r="AD18" i="1" l="1"/>
  <c r="AD17" i="1" s="1"/>
  <c r="P18" i="1"/>
  <c r="P17" i="1" s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AD16" i="1"/>
  <c r="AD15" i="1" s="1"/>
  <c r="P16" i="1"/>
  <c r="P15" i="1" s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AD14" i="1"/>
  <c r="AD13" i="1" s="1"/>
  <c r="P14" i="1"/>
  <c r="P13" i="1" s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AD12" i="1"/>
  <c r="AD11" i="1" s="1"/>
  <c r="P12" i="1"/>
  <c r="P11" i="1" s="1"/>
  <c r="AC11" i="1"/>
  <c r="AB11" i="1"/>
  <c r="AA11" i="1"/>
  <c r="Z11" i="1"/>
  <c r="Y11" i="1"/>
  <c r="X11" i="1"/>
  <c r="W11" i="1"/>
  <c r="W10" i="1" s="1"/>
  <c r="V11" i="1"/>
  <c r="U11" i="1"/>
  <c r="T11" i="1"/>
  <c r="S11" i="1"/>
  <c r="R11" i="1"/>
  <c r="Q11" i="1"/>
  <c r="O11" i="1"/>
  <c r="O10" i="1" s="1"/>
  <c r="N11" i="1"/>
  <c r="M11" i="1"/>
  <c r="L11" i="1"/>
  <c r="K11" i="1"/>
  <c r="K10" i="1" s="1"/>
  <c r="J11" i="1"/>
  <c r="I11" i="1"/>
  <c r="H11" i="1"/>
  <c r="G11" i="1"/>
  <c r="G10" i="1" s="1"/>
  <c r="F11" i="1"/>
  <c r="E11" i="1"/>
  <c r="D11" i="1"/>
  <c r="C11" i="1"/>
  <c r="AA10" i="1" l="1"/>
  <c r="F10" i="1"/>
  <c r="V10" i="1"/>
  <c r="Q10" i="1"/>
  <c r="E10" i="1"/>
  <c r="I10" i="1"/>
  <c r="M10" i="1"/>
  <c r="U10" i="1"/>
  <c r="Y10" i="1"/>
  <c r="AC10" i="1"/>
  <c r="S10" i="1"/>
  <c r="J10" i="1"/>
  <c r="N10" i="1"/>
  <c r="R10" i="1"/>
  <c r="Z10" i="1"/>
  <c r="C10" i="1"/>
  <c r="P10" i="1"/>
  <c r="AD10" i="1"/>
  <c r="D10" i="1"/>
  <c r="H10" i="1"/>
  <c r="L10" i="1"/>
  <c r="T10" i="1"/>
  <c r="X10" i="1"/>
  <c r="AB10" i="1"/>
</calcChain>
</file>

<file path=xl/sharedStrings.xml><?xml version="1.0" encoding="utf-8"?>
<sst xmlns="http://schemas.openxmlformats.org/spreadsheetml/2006/main" count="165" uniqueCount="35">
  <si>
    <t>Планируемые показатели переселения граждан из аварийного жилищного фонда, признанного таковым до 1 января 2017 года</t>
  </si>
  <si>
    <t>№ п/п</t>
  </si>
  <si>
    <t>Наименование муниципального образования</t>
  </si>
  <si>
    <t>Расселяемая площадь</t>
  </si>
  <si>
    <t>Количество переселяемых жителей</t>
  </si>
  <si>
    <t>2019 г.</t>
  </si>
  <si>
    <t>2020 г.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</si>
  <si>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</si>
  <si>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</si>
  <si>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</si>
  <si>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</si>
  <si>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</si>
  <si>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</si>
  <si>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</si>
  <si>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</si>
  <si>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</si>
  <si>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</si>
  <si>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2031 г.</t>
  </si>
  <si>
    <t>Всего</t>
  </si>
  <si>
    <t>кв.м</t>
  </si>
  <si>
    <t>чел</t>
  </si>
  <si>
    <t>Всего по  программе переселения, в рамках которой предусмотрено финансирование за счет средств Фонда. в т.ч.:</t>
  </si>
  <si>
    <t xml:space="preserve">Всего по этапу 2019 года </t>
  </si>
  <si>
    <t>Итого по город Брянск</t>
  </si>
  <si>
    <t>x</t>
  </si>
  <si>
    <t xml:space="preserve">Всего по этапу 2020 года </t>
  </si>
  <si>
    <t xml:space="preserve">Всего по этапу 2021 года </t>
  </si>
  <si>
    <t xml:space="preserve">Всего по этапу 2022 года </t>
  </si>
  <si>
    <t>Начальник отдела управления многоквартирными домами комитета по жилищно-коммунальному хозяйству</t>
  </si>
  <si>
    <t>А.А. Сковородников</t>
  </si>
  <si>
    <t>Председатель комитета по жилищно-коммунальному хозяйству</t>
  </si>
  <si>
    <t>В.В. Тюканько</t>
  </si>
  <si>
    <t>И.В. Квасов</t>
  </si>
  <si>
    <t>Заместитель Главы городской администрации</t>
  </si>
  <si>
    <t xml:space="preserve">Приложение № 4 к постановлению Брянской городской администрации                                от __________________№_______________                                                                                                                                                                                         "Приложение № 4 к муниципальной адресной программе "Переселение граждан из аварийного жилищного фонда на территории муниципального образования "город Брянск" (2019-2023 годы), утвержденной постановлением Брянской городской администрации от 13.03.2019 № 712-п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</si>
</sst>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₽&quot;;[Red]\-#,##0.00\ &quot;₽&quot;"/>
    <numFmt numFmtId="164" formatCode="#,##0.00_ ;\-#,##0.00\ "/>
    <numFmt numFmtId="165" formatCode="#,##0_ ;\-#,##0\ "/>
  </numFmts>
  <fonts count="12" x14ac:knownFonts="1">
    <font>
      <sz val="11"/>
      <color rgb="FF000000"/>
      <name val="Calibri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6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0" applyFont="1" applyFill="1"/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5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right" vertical="center"/>
    </xf>
    <xf numFmtId="164" fontId="6" fillId="2" borderId="1" xfId="0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 wrapText="1"/>
    </xf>
    <xf numFmtId="0" fontId="7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right" vertical="center"/>
    </xf>
    <xf numFmtId="164" fontId="6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horizontal="right" vertical="center"/>
    </xf>
    <xf numFmtId="165" fontId="6" fillId="2" borderId="2" xfId="0" applyNumberFormat="1" applyFont="1" applyFill="1" applyBorder="1" applyAlignment="1">
      <alignment horizontal="right" vertical="center" wrapText="1"/>
    </xf>
    <xf numFmtId="0" fontId="0" fillId="2" borderId="0" xfId="0" applyFill="1" applyBorder="1" applyAlignment="1" applyProtection="1">
      <alignment wrapText="1"/>
      <protection locked="0"/>
    </xf>
    <xf numFmtId="0" fontId="0" fillId="2" borderId="0" xfId="0" applyFill="1" applyBorder="1"/>
    <xf numFmtId="0" fontId="4" fillId="2" borderId="0" xfId="0" applyFont="1" applyFill="1" applyBorder="1" applyAlignment="1" applyProtection="1">
      <alignment horizontal="left" wrapText="1"/>
      <protection locked="0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164" fontId="6" fillId="2" borderId="5" xfId="0" applyNumberFormat="1" applyFont="1" applyFill="1" applyBorder="1" applyAlignment="1">
      <alignment horizontal="right" vertical="center"/>
    </xf>
    <xf numFmtId="164" fontId="6" fillId="2" borderId="5" xfId="0" applyNumberFormat="1" applyFont="1" applyFill="1" applyBorder="1" applyAlignment="1">
      <alignment horizontal="right" vertical="center" wrapText="1"/>
    </xf>
    <xf numFmtId="165" fontId="6" fillId="2" borderId="5" xfId="0" applyNumberFormat="1" applyFont="1" applyFill="1" applyBorder="1" applyAlignment="1">
      <alignment horizontal="right" vertical="center"/>
    </xf>
    <xf numFmtId="165" fontId="6" fillId="2" borderId="5" xfId="0" applyNumberFormat="1" applyFont="1" applyFill="1" applyBorder="1" applyAlignment="1">
      <alignment horizontal="right" vertical="center" wrapText="1"/>
    </xf>
    <xf numFmtId="0" fontId="9" fillId="2" borderId="0" xfId="0" applyFont="1" applyFill="1" applyAlignment="1">
      <alignment wrapText="1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0" xfId="0" applyFont="1" applyFill="1" applyAlignment="1">
      <alignment horizontal="right" wrapText="1"/>
    </xf>
    <xf numFmtId="0" fontId="9" fillId="2" borderId="0" xfId="0" applyFont="1" applyFill="1" applyBorder="1" applyAlignment="1" applyProtection="1">
      <alignment wrapText="1"/>
      <protection locked="0"/>
    </xf>
    <xf numFmtId="0" fontId="10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left" wrapText="1"/>
    </xf>
    <xf numFmtId="0" fontId="10" fillId="2" borderId="0" xfId="0" applyFont="1" applyFill="1" applyBorder="1" applyAlignment="1">
      <alignment horizontal="right" vertical="top" wrapText="1"/>
    </xf>
    <xf numFmtId="0" fontId="9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right" wrapText="1"/>
    </xf>
    <xf numFmtId="0" fontId="11" fillId="2" borderId="0" xfId="0" applyFont="1" applyFill="1" applyAlignment="1">
      <alignment horizontal="right" wrapText="1"/>
    </xf>
    <xf numFmtId="0" fontId="11" fillId="2" borderId="0" xfId="0" applyFont="1" applyFill="1" applyAlignment="1"/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right" vertical="top" wrapText="1"/>
    </xf>
    <xf numFmtId="0" fontId="9" fillId="2" borderId="0" xfId="0" applyFont="1" applyFill="1" applyAlignment="1">
      <alignment horizontal="right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8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9" fillId="2" borderId="0" xfId="0" applyFont="1" applyFill="1" applyAlignment="1">
      <alignment horizontal="left" wrapText="1"/>
    </xf>
    <xf numFmtId="0" fontId="9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10" fillId="2" borderId="0" xfId="0" applyFont="1" applyFill="1" applyAlignment="1">
      <alignment horizontal="right" wrapText="1"/>
    </xf>
    <xf numFmtId="0" fontId="0" fillId="2" borderId="0" xfId="0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zoomScale="55" zoomScaleNormal="55" workbookViewId="0">
      <selection activeCell="Q6" sqref="Q6:AD6"/>
    </sheetView>
  </sheetViews>
  <sheetFormatPr defaultRowHeight="15" x14ac:dyDescent="0.25"/>
  <cols>
    <col min="1" max="1" width="6.42578125" customWidth="1"/>
    <col min="2" max="2" width="46.7109375" style="1" customWidth="1"/>
    <col min="3" max="3" width="15.28515625" customWidth="1"/>
    <col min="4" max="4" width="13.7109375" customWidth="1"/>
    <col min="5" max="6" width="14.42578125" customWidth="1"/>
    <col min="7" max="7" width="13.42578125" customWidth="1"/>
    <col min="8" max="14" width="20.7109375" hidden="1" customWidth="1"/>
    <col min="15" max="15" width="4.7109375" hidden="1" customWidth="1"/>
    <col min="16" max="16" width="15.7109375" customWidth="1"/>
    <col min="17" max="17" width="14" customWidth="1"/>
    <col min="18" max="18" width="12.85546875" customWidth="1"/>
    <col min="19" max="19" width="14.7109375" customWidth="1"/>
    <col min="20" max="20" width="13.140625" customWidth="1"/>
    <col min="21" max="21" width="14" customWidth="1"/>
    <col min="22" max="29" width="20.7109375" hidden="1" customWidth="1"/>
    <col min="30" max="30" width="14.42578125" customWidth="1"/>
    <col min="31" max="34" width="9.140625" hidden="1"/>
  </cols>
  <sheetData>
    <row r="1" spans="1:34" ht="15.6" customHeight="1" x14ac:dyDescent="0.25">
      <c r="A1" s="5"/>
      <c r="B1" s="5"/>
      <c r="C1" s="5"/>
      <c r="D1" s="6"/>
      <c r="E1" s="7"/>
      <c r="F1" s="7"/>
      <c r="G1" s="5"/>
      <c r="H1" s="5"/>
      <c r="I1" s="5"/>
      <c r="J1" s="5"/>
      <c r="K1" s="5"/>
      <c r="L1" s="5"/>
      <c r="M1" s="5"/>
      <c r="N1" s="5"/>
      <c r="O1" s="5"/>
      <c r="P1" s="5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8"/>
      <c r="AF1" s="5"/>
      <c r="AG1" s="5"/>
      <c r="AH1" s="5"/>
    </row>
    <row r="2" spans="1:34" ht="120" customHeight="1" x14ac:dyDescent="0.25">
      <c r="Q2" s="45" t="s">
        <v>34</v>
      </c>
      <c r="R2" s="46"/>
      <c r="S2" s="46"/>
      <c r="T2" s="46"/>
      <c r="U2" s="46"/>
      <c r="V2" s="46"/>
      <c r="W2" s="46"/>
      <c r="X2" s="46"/>
      <c r="Y2" s="47"/>
      <c r="Z2" s="47"/>
      <c r="AA2" s="47"/>
      <c r="AB2" s="47"/>
      <c r="AC2" s="47"/>
      <c r="AD2" s="47"/>
    </row>
    <row r="3" spans="1:34" ht="17.25" customHeight="1" x14ac:dyDescent="0.25"/>
    <row r="4" spans="1:34" ht="20.25" customHeight="1" x14ac:dyDescent="0.25">
      <c r="A4" s="2"/>
      <c r="B4" s="48" t="s">
        <v>0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16"/>
      <c r="Y4" s="16"/>
      <c r="Z4" s="16"/>
      <c r="AA4" s="16"/>
      <c r="AB4" s="16"/>
      <c r="AC4" s="16"/>
      <c r="AD4" s="3"/>
    </row>
    <row r="6" spans="1:34" ht="20.25" customHeight="1" x14ac:dyDescent="0.25">
      <c r="A6" s="52" t="s">
        <v>1</v>
      </c>
      <c r="B6" s="55" t="s">
        <v>2</v>
      </c>
      <c r="C6" s="56" t="s">
        <v>3</v>
      </c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 t="s">
        <v>4</v>
      </c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</row>
    <row r="7" spans="1:34" ht="20.25" customHeight="1" x14ac:dyDescent="0.25">
      <c r="A7" s="53"/>
      <c r="B7" s="55"/>
      <c r="C7" s="9" t="s">
        <v>5</v>
      </c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11</v>
      </c>
      <c r="J7" s="9" t="s">
        <v>12</v>
      </c>
      <c r="K7" s="9" t="s">
        <v>13</v>
      </c>
      <c r="L7" s="9" t="s">
        <v>14</v>
      </c>
      <c r="M7" s="9" t="s">
        <v>15</v>
      </c>
      <c r="N7" s="9" t="s">
        <v>16</v>
      </c>
      <c r="O7" s="9" t="s">
        <v>17</v>
      </c>
      <c r="P7" s="9" t="s">
        <v>18</v>
      </c>
      <c r="Q7" s="9" t="s">
        <v>5</v>
      </c>
      <c r="R7" s="9" t="s">
        <v>6</v>
      </c>
      <c r="S7" s="9" t="s">
        <v>7</v>
      </c>
      <c r="T7" s="9" t="s">
        <v>8</v>
      </c>
      <c r="U7" s="9" t="s">
        <v>9</v>
      </c>
      <c r="V7" s="9" t="s">
        <v>10</v>
      </c>
      <c r="W7" s="9" t="s">
        <v>11</v>
      </c>
      <c r="X7" s="9" t="s">
        <v>12</v>
      </c>
      <c r="Y7" s="9" t="s">
        <v>13</v>
      </c>
      <c r="Z7" s="9" t="s">
        <v>14</v>
      </c>
      <c r="AA7" s="9" t="s">
        <v>15</v>
      </c>
      <c r="AB7" s="9" t="s">
        <v>16</v>
      </c>
      <c r="AC7" s="9" t="s">
        <v>17</v>
      </c>
      <c r="AD7" s="9" t="s">
        <v>18</v>
      </c>
    </row>
    <row r="8" spans="1:34" ht="20.25" customHeight="1" x14ac:dyDescent="0.25">
      <c r="A8" s="54"/>
      <c r="B8" s="55"/>
      <c r="C8" s="10" t="s">
        <v>19</v>
      </c>
      <c r="D8" s="10" t="s">
        <v>19</v>
      </c>
      <c r="E8" s="10" t="s">
        <v>19</v>
      </c>
      <c r="F8" s="9" t="s">
        <v>19</v>
      </c>
      <c r="G8" s="9" t="s">
        <v>19</v>
      </c>
      <c r="H8" s="9" t="s">
        <v>19</v>
      </c>
      <c r="I8" s="9" t="s">
        <v>19</v>
      </c>
      <c r="J8" s="9" t="s">
        <v>19</v>
      </c>
      <c r="K8" s="9" t="s">
        <v>19</v>
      </c>
      <c r="L8" s="9" t="s">
        <v>19</v>
      </c>
      <c r="M8" s="9" t="s">
        <v>19</v>
      </c>
      <c r="N8" s="9" t="s">
        <v>19</v>
      </c>
      <c r="O8" s="9" t="s">
        <v>19</v>
      </c>
      <c r="P8" s="9" t="s">
        <v>19</v>
      </c>
      <c r="Q8" s="10" t="s">
        <v>20</v>
      </c>
      <c r="R8" s="10" t="s">
        <v>20</v>
      </c>
      <c r="S8" s="10" t="s">
        <v>20</v>
      </c>
      <c r="T8" s="10" t="s">
        <v>20</v>
      </c>
      <c r="U8" s="10" t="s">
        <v>20</v>
      </c>
      <c r="V8" s="9" t="s">
        <v>20</v>
      </c>
      <c r="W8" s="9" t="s">
        <v>20</v>
      </c>
      <c r="X8" s="10" t="s">
        <v>20</v>
      </c>
      <c r="Y8" s="9" t="s">
        <v>20</v>
      </c>
      <c r="Z8" s="9" t="s">
        <v>20</v>
      </c>
      <c r="AA8" s="10" t="s">
        <v>20</v>
      </c>
      <c r="AB8" s="9" t="s">
        <v>20</v>
      </c>
      <c r="AC8" s="9" t="s">
        <v>20</v>
      </c>
      <c r="AD8" s="9" t="s">
        <v>20</v>
      </c>
    </row>
    <row r="9" spans="1:34" ht="20.25" customHeight="1" x14ac:dyDescent="0.25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7</v>
      </c>
      <c r="K9" s="9">
        <v>8</v>
      </c>
      <c r="L9" s="9">
        <v>9</v>
      </c>
      <c r="M9" s="9">
        <v>7</v>
      </c>
      <c r="N9" s="9">
        <v>8</v>
      </c>
      <c r="O9" s="9">
        <v>9</v>
      </c>
      <c r="P9" s="9">
        <v>8</v>
      </c>
      <c r="Q9" s="9">
        <v>9</v>
      </c>
      <c r="R9" s="9">
        <v>10</v>
      </c>
      <c r="S9" s="9">
        <v>11</v>
      </c>
      <c r="T9" s="9">
        <v>12</v>
      </c>
      <c r="U9" s="9">
        <v>13</v>
      </c>
      <c r="V9" s="9">
        <v>16</v>
      </c>
      <c r="W9" s="9">
        <v>17</v>
      </c>
      <c r="X9" s="9">
        <v>15</v>
      </c>
      <c r="Y9" s="9">
        <v>16</v>
      </c>
      <c r="Z9" s="9">
        <v>17</v>
      </c>
      <c r="AA9" s="9">
        <v>15</v>
      </c>
      <c r="AB9" s="9">
        <v>16</v>
      </c>
      <c r="AC9" s="9">
        <v>17</v>
      </c>
      <c r="AD9" s="9">
        <v>14</v>
      </c>
    </row>
    <row r="10" spans="1:34" ht="85.5" customHeight="1" x14ac:dyDescent="0.25">
      <c r="A10" s="4"/>
      <c r="B10" s="11" t="s">
        <v>21</v>
      </c>
      <c r="C10" s="12">
        <f t="shared" ref="C10:AD10" si="0">SUM(C11,C13,C15,C17)</f>
        <v>1619.6</v>
      </c>
      <c r="D10" s="12">
        <f t="shared" si="0"/>
        <v>502.1</v>
      </c>
      <c r="E10" s="12">
        <f t="shared" si="0"/>
        <v>2747.6</v>
      </c>
      <c r="F10" s="13">
        <f t="shared" si="0"/>
        <v>2971.05</v>
      </c>
      <c r="G10" s="13">
        <f t="shared" si="0"/>
        <v>9148.61</v>
      </c>
      <c r="H10" s="13">
        <f t="shared" si="0"/>
        <v>0</v>
      </c>
      <c r="I10" s="13">
        <f t="shared" si="0"/>
        <v>0</v>
      </c>
      <c r="J10" s="13">
        <f t="shared" si="0"/>
        <v>0</v>
      </c>
      <c r="K10" s="13">
        <f t="shared" si="0"/>
        <v>0</v>
      </c>
      <c r="L10" s="13">
        <f t="shared" si="0"/>
        <v>0</v>
      </c>
      <c r="M10" s="13">
        <f t="shared" si="0"/>
        <v>0</v>
      </c>
      <c r="N10" s="13">
        <f t="shared" si="0"/>
        <v>0</v>
      </c>
      <c r="O10" s="13">
        <f t="shared" si="0"/>
        <v>0</v>
      </c>
      <c r="P10" s="13">
        <f t="shared" si="0"/>
        <v>16988.96</v>
      </c>
      <c r="Q10" s="14">
        <f t="shared" si="0"/>
        <v>89</v>
      </c>
      <c r="R10" s="14">
        <f t="shared" si="0"/>
        <v>43</v>
      </c>
      <c r="S10" s="14">
        <f t="shared" si="0"/>
        <v>189</v>
      </c>
      <c r="T10" s="14">
        <f t="shared" si="0"/>
        <v>169</v>
      </c>
      <c r="U10" s="14">
        <f t="shared" si="0"/>
        <v>993</v>
      </c>
      <c r="V10" s="15">
        <f t="shared" si="0"/>
        <v>0</v>
      </c>
      <c r="W10" s="15">
        <f t="shared" si="0"/>
        <v>0</v>
      </c>
      <c r="X10" s="14">
        <f t="shared" si="0"/>
        <v>0</v>
      </c>
      <c r="Y10" s="15">
        <f t="shared" si="0"/>
        <v>0</v>
      </c>
      <c r="Z10" s="15">
        <f t="shared" si="0"/>
        <v>0</v>
      </c>
      <c r="AA10" s="14">
        <f t="shared" si="0"/>
        <v>0</v>
      </c>
      <c r="AB10" s="15">
        <f t="shared" si="0"/>
        <v>0</v>
      </c>
      <c r="AC10" s="15">
        <f t="shared" si="0"/>
        <v>0</v>
      </c>
      <c r="AD10" s="15">
        <f t="shared" si="0"/>
        <v>1483</v>
      </c>
    </row>
    <row r="11" spans="1:34" ht="18.75" customHeight="1" x14ac:dyDescent="0.25">
      <c r="A11" s="4"/>
      <c r="B11" s="11" t="s">
        <v>22</v>
      </c>
      <c r="C11" s="12">
        <f t="shared" ref="C11:O11" si="1">IF(COUNTIF(C12,"&lt;&gt;x")&gt;0,SUM(C12),"x")</f>
        <v>1619.6</v>
      </c>
      <c r="D11" s="12">
        <f t="shared" si="1"/>
        <v>217.9</v>
      </c>
      <c r="E11" s="12" t="str">
        <f t="shared" si="1"/>
        <v>x</v>
      </c>
      <c r="F11" s="12" t="str">
        <f t="shared" si="1"/>
        <v>x</v>
      </c>
      <c r="G11" s="12" t="str">
        <f t="shared" si="1"/>
        <v>x</v>
      </c>
      <c r="H11" s="12" t="str">
        <f t="shared" si="1"/>
        <v>x</v>
      </c>
      <c r="I11" s="12" t="str">
        <f t="shared" si="1"/>
        <v>x</v>
      </c>
      <c r="J11" s="12" t="str">
        <f t="shared" si="1"/>
        <v>x</v>
      </c>
      <c r="K11" s="12" t="str">
        <f t="shared" si="1"/>
        <v>x</v>
      </c>
      <c r="L11" s="12" t="str">
        <f t="shared" si="1"/>
        <v>x</v>
      </c>
      <c r="M11" s="12" t="str">
        <f t="shared" si="1"/>
        <v>x</v>
      </c>
      <c r="N11" s="12" t="str">
        <f t="shared" si="1"/>
        <v>x</v>
      </c>
      <c r="O11" s="12" t="str">
        <f t="shared" si="1"/>
        <v>x</v>
      </c>
      <c r="P11" s="13">
        <f>SUM(P12)</f>
        <v>1837.5</v>
      </c>
      <c r="Q11" s="14">
        <f t="shared" ref="Q11:AC11" si="2">IF(COUNTIF(Q12,"&lt;&gt;x")&gt;0,SUM(Q12),"x")</f>
        <v>89</v>
      </c>
      <c r="R11" s="14">
        <f t="shared" si="2"/>
        <v>19</v>
      </c>
      <c r="S11" s="14" t="str">
        <f t="shared" si="2"/>
        <v>x</v>
      </c>
      <c r="T11" s="14" t="str">
        <f t="shared" si="2"/>
        <v>x</v>
      </c>
      <c r="U11" s="14" t="str">
        <f t="shared" si="2"/>
        <v>x</v>
      </c>
      <c r="V11" s="14" t="str">
        <f t="shared" si="2"/>
        <v>x</v>
      </c>
      <c r="W11" s="14" t="str">
        <f t="shared" si="2"/>
        <v>x</v>
      </c>
      <c r="X11" s="14" t="str">
        <f t="shared" si="2"/>
        <v>x</v>
      </c>
      <c r="Y11" s="14" t="str">
        <f t="shared" si="2"/>
        <v>x</v>
      </c>
      <c r="Z11" s="14" t="str">
        <f t="shared" si="2"/>
        <v>x</v>
      </c>
      <c r="AA11" s="14" t="str">
        <f t="shared" si="2"/>
        <v>x</v>
      </c>
      <c r="AB11" s="14" t="str">
        <f t="shared" si="2"/>
        <v>x</v>
      </c>
      <c r="AC11" s="14" t="str">
        <f t="shared" si="2"/>
        <v>x</v>
      </c>
      <c r="AD11" s="15">
        <f>SUM(AD12)</f>
        <v>108</v>
      </c>
    </row>
    <row r="12" spans="1:34" ht="20.25" x14ac:dyDescent="0.25">
      <c r="A12" s="9">
        <v>1</v>
      </c>
      <c r="B12" s="11" t="s">
        <v>23</v>
      </c>
      <c r="C12" s="12">
        <v>1619.6</v>
      </c>
      <c r="D12" s="12">
        <v>217.9</v>
      </c>
      <c r="E12" s="12" t="s">
        <v>24</v>
      </c>
      <c r="F12" s="13" t="s">
        <v>24</v>
      </c>
      <c r="G12" s="13" t="s">
        <v>24</v>
      </c>
      <c r="H12" s="13" t="s">
        <v>24</v>
      </c>
      <c r="I12" s="13" t="s">
        <v>24</v>
      </c>
      <c r="J12" s="13" t="s">
        <v>24</v>
      </c>
      <c r="K12" s="13" t="s">
        <v>24</v>
      </c>
      <c r="L12" s="13" t="s">
        <v>24</v>
      </c>
      <c r="M12" s="13" t="s">
        <v>24</v>
      </c>
      <c r="N12" s="13" t="s">
        <v>24</v>
      </c>
      <c r="O12" s="13" t="s">
        <v>24</v>
      </c>
      <c r="P12" s="13">
        <f>SUM(C12:O12)</f>
        <v>1837.5</v>
      </c>
      <c r="Q12" s="14">
        <v>89</v>
      </c>
      <c r="R12" s="14">
        <v>19</v>
      </c>
      <c r="S12" s="14" t="s">
        <v>24</v>
      </c>
      <c r="T12" s="14" t="s">
        <v>24</v>
      </c>
      <c r="U12" s="14" t="s">
        <v>24</v>
      </c>
      <c r="V12" s="15" t="s">
        <v>24</v>
      </c>
      <c r="W12" s="15" t="s">
        <v>24</v>
      </c>
      <c r="X12" s="14" t="s">
        <v>24</v>
      </c>
      <c r="Y12" s="15" t="s">
        <v>24</v>
      </c>
      <c r="Z12" s="15" t="s">
        <v>24</v>
      </c>
      <c r="AA12" s="14" t="s">
        <v>24</v>
      </c>
      <c r="AB12" s="15" t="s">
        <v>24</v>
      </c>
      <c r="AC12" s="15" t="s">
        <v>24</v>
      </c>
      <c r="AD12" s="15">
        <f>SUM(Q12:AC12)</f>
        <v>108</v>
      </c>
    </row>
    <row r="13" spans="1:34" ht="18.75" customHeight="1" x14ac:dyDescent="0.25">
      <c r="A13" s="4"/>
      <c r="B13" s="11" t="s">
        <v>25</v>
      </c>
      <c r="C13" s="12" t="str">
        <f t="shared" ref="C13:O13" si="3">IF(COUNTIF(C14,"&lt;&gt;x")&gt;0,SUM(C14),"x")</f>
        <v>x</v>
      </c>
      <c r="D13" s="12">
        <f t="shared" si="3"/>
        <v>284.2</v>
      </c>
      <c r="E13" s="12">
        <f t="shared" si="3"/>
        <v>2747.6</v>
      </c>
      <c r="F13" s="12" t="str">
        <f t="shared" si="3"/>
        <v>x</v>
      </c>
      <c r="G13" s="12" t="str">
        <f t="shared" si="3"/>
        <v>x</v>
      </c>
      <c r="H13" s="12" t="str">
        <f t="shared" si="3"/>
        <v>x</v>
      </c>
      <c r="I13" s="12" t="str">
        <f t="shared" si="3"/>
        <v>x</v>
      </c>
      <c r="J13" s="12" t="str">
        <f t="shared" si="3"/>
        <v>x</v>
      </c>
      <c r="K13" s="12" t="str">
        <f t="shared" si="3"/>
        <v>x</v>
      </c>
      <c r="L13" s="12" t="str">
        <f t="shared" si="3"/>
        <v>x</v>
      </c>
      <c r="M13" s="12" t="str">
        <f t="shared" si="3"/>
        <v>x</v>
      </c>
      <c r="N13" s="12" t="str">
        <f t="shared" si="3"/>
        <v>x</v>
      </c>
      <c r="O13" s="12" t="str">
        <f t="shared" si="3"/>
        <v>x</v>
      </c>
      <c r="P13" s="13">
        <f>SUM(P14)</f>
        <v>3031.7999999999997</v>
      </c>
      <c r="Q13" s="14" t="str">
        <f t="shared" ref="Q13:AC13" si="4">IF(COUNTIF(Q14,"&lt;&gt;x")&gt;0,SUM(Q14),"x")</f>
        <v>x</v>
      </c>
      <c r="R13" s="14">
        <f t="shared" si="4"/>
        <v>24</v>
      </c>
      <c r="S13" s="14">
        <f t="shared" si="4"/>
        <v>189</v>
      </c>
      <c r="T13" s="14" t="str">
        <f t="shared" si="4"/>
        <v>x</v>
      </c>
      <c r="U13" s="14" t="str">
        <f t="shared" si="4"/>
        <v>x</v>
      </c>
      <c r="V13" s="14" t="str">
        <f t="shared" si="4"/>
        <v>x</v>
      </c>
      <c r="W13" s="14" t="str">
        <f t="shared" si="4"/>
        <v>x</v>
      </c>
      <c r="X13" s="14" t="str">
        <f t="shared" si="4"/>
        <v>x</v>
      </c>
      <c r="Y13" s="14" t="str">
        <f t="shared" si="4"/>
        <v>x</v>
      </c>
      <c r="Z13" s="14" t="str">
        <f t="shared" si="4"/>
        <v>x</v>
      </c>
      <c r="AA13" s="14" t="str">
        <f t="shared" si="4"/>
        <v>x</v>
      </c>
      <c r="AB13" s="14" t="str">
        <f t="shared" si="4"/>
        <v>x</v>
      </c>
      <c r="AC13" s="14" t="str">
        <f t="shared" si="4"/>
        <v>x</v>
      </c>
      <c r="AD13" s="15">
        <f>SUM(AD14)</f>
        <v>213</v>
      </c>
    </row>
    <row r="14" spans="1:34" ht="20.25" x14ac:dyDescent="0.25">
      <c r="A14" s="9">
        <v>1</v>
      </c>
      <c r="B14" s="11" t="s">
        <v>23</v>
      </c>
      <c r="C14" s="12" t="s">
        <v>24</v>
      </c>
      <c r="D14" s="12">
        <v>284.2</v>
      </c>
      <c r="E14" s="12">
        <v>2747.6</v>
      </c>
      <c r="F14" s="13" t="s">
        <v>24</v>
      </c>
      <c r="G14" s="13" t="s">
        <v>24</v>
      </c>
      <c r="H14" s="13" t="s">
        <v>24</v>
      </c>
      <c r="I14" s="13" t="s">
        <v>24</v>
      </c>
      <c r="J14" s="13" t="s">
        <v>24</v>
      </c>
      <c r="K14" s="13" t="s">
        <v>24</v>
      </c>
      <c r="L14" s="13" t="s">
        <v>24</v>
      </c>
      <c r="M14" s="13" t="s">
        <v>24</v>
      </c>
      <c r="N14" s="13" t="s">
        <v>24</v>
      </c>
      <c r="O14" s="13" t="s">
        <v>24</v>
      </c>
      <c r="P14" s="13">
        <f>SUM(C14:O14)</f>
        <v>3031.7999999999997</v>
      </c>
      <c r="Q14" s="14" t="s">
        <v>24</v>
      </c>
      <c r="R14" s="14">
        <v>24</v>
      </c>
      <c r="S14" s="14">
        <v>189</v>
      </c>
      <c r="T14" s="14" t="s">
        <v>24</v>
      </c>
      <c r="U14" s="14" t="s">
        <v>24</v>
      </c>
      <c r="V14" s="15" t="s">
        <v>24</v>
      </c>
      <c r="W14" s="15" t="s">
        <v>24</v>
      </c>
      <c r="X14" s="14" t="s">
        <v>24</v>
      </c>
      <c r="Y14" s="15" t="s">
        <v>24</v>
      </c>
      <c r="Z14" s="15" t="s">
        <v>24</v>
      </c>
      <c r="AA14" s="14" t="s">
        <v>24</v>
      </c>
      <c r="AB14" s="15" t="s">
        <v>24</v>
      </c>
      <c r="AC14" s="15" t="s">
        <v>24</v>
      </c>
      <c r="AD14" s="15">
        <f>SUM(Q14:AC14)</f>
        <v>213</v>
      </c>
    </row>
    <row r="15" spans="1:34" ht="18.75" customHeight="1" x14ac:dyDescent="0.25">
      <c r="A15" s="4"/>
      <c r="B15" s="11" t="s">
        <v>26</v>
      </c>
      <c r="C15" s="12" t="str">
        <f t="shared" ref="C15:O15" si="5">IF(COUNTIF(C16,"&lt;&gt;x")&gt;0,SUM(C16),"x")</f>
        <v>x</v>
      </c>
      <c r="D15" s="12" t="str">
        <f t="shared" si="5"/>
        <v>x</v>
      </c>
      <c r="E15" s="12">
        <f t="shared" si="5"/>
        <v>0</v>
      </c>
      <c r="F15" s="12">
        <f t="shared" si="5"/>
        <v>813.3</v>
      </c>
      <c r="G15" s="12" t="str">
        <f t="shared" si="5"/>
        <v>x</v>
      </c>
      <c r="H15" s="12" t="str">
        <f t="shared" si="5"/>
        <v>x</v>
      </c>
      <c r="I15" s="12" t="str">
        <f t="shared" si="5"/>
        <v>x</v>
      </c>
      <c r="J15" s="12" t="str">
        <f t="shared" si="5"/>
        <v>x</v>
      </c>
      <c r="K15" s="12" t="str">
        <f t="shared" si="5"/>
        <v>x</v>
      </c>
      <c r="L15" s="12" t="str">
        <f t="shared" si="5"/>
        <v>x</v>
      </c>
      <c r="M15" s="12" t="str">
        <f t="shared" si="5"/>
        <v>x</v>
      </c>
      <c r="N15" s="12" t="str">
        <f t="shared" si="5"/>
        <v>x</v>
      </c>
      <c r="O15" s="12" t="str">
        <f t="shared" si="5"/>
        <v>x</v>
      </c>
      <c r="P15" s="13">
        <f>SUM(P16)</f>
        <v>813.3</v>
      </c>
      <c r="Q15" s="14" t="str">
        <f t="shared" ref="Q15:AC15" si="6">IF(COUNTIF(Q16,"&lt;&gt;x")&gt;0,SUM(Q16),"x")</f>
        <v>x</v>
      </c>
      <c r="R15" s="14" t="str">
        <f t="shared" si="6"/>
        <v>x</v>
      </c>
      <c r="S15" s="14">
        <f t="shared" si="6"/>
        <v>0</v>
      </c>
      <c r="T15" s="14">
        <f t="shared" si="6"/>
        <v>59</v>
      </c>
      <c r="U15" s="14" t="str">
        <f t="shared" si="6"/>
        <v>x</v>
      </c>
      <c r="V15" s="14" t="str">
        <f t="shared" si="6"/>
        <v>x</v>
      </c>
      <c r="W15" s="14" t="str">
        <f t="shared" si="6"/>
        <v>x</v>
      </c>
      <c r="X15" s="14" t="str">
        <f t="shared" si="6"/>
        <v>x</v>
      </c>
      <c r="Y15" s="14" t="str">
        <f t="shared" si="6"/>
        <v>x</v>
      </c>
      <c r="Z15" s="14" t="str">
        <f t="shared" si="6"/>
        <v>x</v>
      </c>
      <c r="AA15" s="14" t="str">
        <f t="shared" si="6"/>
        <v>x</v>
      </c>
      <c r="AB15" s="14" t="str">
        <f t="shared" si="6"/>
        <v>x</v>
      </c>
      <c r="AC15" s="14" t="str">
        <f t="shared" si="6"/>
        <v>x</v>
      </c>
      <c r="AD15" s="15">
        <f>SUM(AD16)</f>
        <v>59</v>
      </c>
    </row>
    <row r="16" spans="1:34" ht="20.25" x14ac:dyDescent="0.25">
      <c r="A16" s="9">
        <v>1</v>
      </c>
      <c r="B16" s="11" t="s">
        <v>23</v>
      </c>
      <c r="C16" s="12" t="s">
        <v>24</v>
      </c>
      <c r="D16" s="12" t="s">
        <v>24</v>
      </c>
      <c r="E16" s="12">
        <v>0</v>
      </c>
      <c r="F16" s="13">
        <v>813.3</v>
      </c>
      <c r="G16" s="13" t="s">
        <v>24</v>
      </c>
      <c r="H16" s="13" t="s">
        <v>24</v>
      </c>
      <c r="I16" s="13" t="s">
        <v>24</v>
      </c>
      <c r="J16" s="13" t="s">
        <v>24</v>
      </c>
      <c r="K16" s="13" t="s">
        <v>24</v>
      </c>
      <c r="L16" s="13" t="s">
        <v>24</v>
      </c>
      <c r="M16" s="13" t="s">
        <v>24</v>
      </c>
      <c r="N16" s="13" t="s">
        <v>24</v>
      </c>
      <c r="O16" s="13" t="s">
        <v>24</v>
      </c>
      <c r="P16" s="13">
        <f>SUM(C16:O16)</f>
        <v>813.3</v>
      </c>
      <c r="Q16" s="14" t="s">
        <v>24</v>
      </c>
      <c r="R16" s="14" t="s">
        <v>24</v>
      </c>
      <c r="S16" s="14">
        <v>0</v>
      </c>
      <c r="T16" s="14">
        <v>59</v>
      </c>
      <c r="U16" s="14" t="s">
        <v>24</v>
      </c>
      <c r="V16" s="15" t="s">
        <v>24</v>
      </c>
      <c r="W16" s="15" t="s">
        <v>24</v>
      </c>
      <c r="X16" s="14" t="s">
        <v>24</v>
      </c>
      <c r="Y16" s="15" t="s">
        <v>24</v>
      </c>
      <c r="Z16" s="15" t="s">
        <v>24</v>
      </c>
      <c r="AA16" s="14" t="s">
        <v>24</v>
      </c>
      <c r="AB16" s="15" t="s">
        <v>24</v>
      </c>
      <c r="AC16" s="15" t="s">
        <v>24</v>
      </c>
      <c r="AD16" s="15">
        <f>SUM(Q16:AC16)</f>
        <v>59</v>
      </c>
    </row>
    <row r="17" spans="1:30" ht="18.75" customHeight="1" x14ac:dyDescent="0.25">
      <c r="A17" s="28"/>
      <c r="B17" s="17" t="s">
        <v>27</v>
      </c>
      <c r="C17" s="18" t="str">
        <f t="shared" ref="C17:O17" si="7">IF(COUNTIF(C18,"&lt;&gt;x")&gt;0,SUM(C18),"x")</f>
        <v>x</v>
      </c>
      <c r="D17" s="18" t="str">
        <f t="shared" si="7"/>
        <v>x</v>
      </c>
      <c r="E17" s="18" t="str">
        <f t="shared" si="7"/>
        <v>x</v>
      </c>
      <c r="F17" s="18">
        <f t="shared" si="7"/>
        <v>2157.75</v>
      </c>
      <c r="G17" s="18">
        <f t="shared" si="7"/>
        <v>9148.61</v>
      </c>
      <c r="H17" s="18" t="str">
        <f t="shared" si="7"/>
        <v>x</v>
      </c>
      <c r="I17" s="18" t="str">
        <f t="shared" si="7"/>
        <v>x</v>
      </c>
      <c r="J17" s="18" t="str">
        <f t="shared" si="7"/>
        <v>x</v>
      </c>
      <c r="K17" s="18" t="str">
        <f t="shared" si="7"/>
        <v>x</v>
      </c>
      <c r="L17" s="18" t="str">
        <f t="shared" si="7"/>
        <v>x</v>
      </c>
      <c r="M17" s="18" t="str">
        <f t="shared" si="7"/>
        <v>x</v>
      </c>
      <c r="N17" s="18" t="str">
        <f t="shared" si="7"/>
        <v>x</v>
      </c>
      <c r="O17" s="18" t="str">
        <f t="shared" si="7"/>
        <v>x</v>
      </c>
      <c r="P17" s="19">
        <f>SUM(P18)</f>
        <v>11306.36</v>
      </c>
      <c r="Q17" s="20" t="str">
        <f t="shared" ref="Q17:AC17" si="8">IF(COUNTIF(Q18,"&lt;&gt;x")&gt;0,SUM(Q18),"x")</f>
        <v>x</v>
      </c>
      <c r="R17" s="20" t="str">
        <f t="shared" si="8"/>
        <v>x</v>
      </c>
      <c r="S17" s="20" t="str">
        <f t="shared" si="8"/>
        <v>x</v>
      </c>
      <c r="T17" s="20">
        <f t="shared" si="8"/>
        <v>110</v>
      </c>
      <c r="U17" s="20">
        <f t="shared" si="8"/>
        <v>993</v>
      </c>
      <c r="V17" s="20" t="str">
        <f t="shared" si="8"/>
        <v>x</v>
      </c>
      <c r="W17" s="20" t="str">
        <f t="shared" si="8"/>
        <v>x</v>
      </c>
      <c r="X17" s="20" t="str">
        <f t="shared" si="8"/>
        <v>x</v>
      </c>
      <c r="Y17" s="20" t="str">
        <f t="shared" si="8"/>
        <v>x</v>
      </c>
      <c r="Z17" s="20" t="str">
        <f t="shared" si="8"/>
        <v>x</v>
      </c>
      <c r="AA17" s="20" t="str">
        <f t="shared" si="8"/>
        <v>x</v>
      </c>
      <c r="AB17" s="20" t="str">
        <f t="shared" si="8"/>
        <v>x</v>
      </c>
      <c r="AC17" s="20" t="str">
        <f t="shared" si="8"/>
        <v>x</v>
      </c>
      <c r="AD17" s="21">
        <f>SUM(AD18)</f>
        <v>1103</v>
      </c>
    </row>
    <row r="18" spans="1:30" ht="20.25" x14ac:dyDescent="0.25">
      <c r="A18" s="29">
        <v>1</v>
      </c>
      <c r="B18" s="30" t="s">
        <v>23</v>
      </c>
      <c r="C18" s="31" t="s">
        <v>24</v>
      </c>
      <c r="D18" s="31" t="s">
        <v>24</v>
      </c>
      <c r="E18" s="31" t="s">
        <v>24</v>
      </c>
      <c r="F18" s="32">
        <v>2157.75</v>
      </c>
      <c r="G18" s="32">
        <v>9148.61</v>
      </c>
      <c r="H18" s="32" t="s">
        <v>24</v>
      </c>
      <c r="I18" s="32" t="s">
        <v>24</v>
      </c>
      <c r="J18" s="32" t="s">
        <v>24</v>
      </c>
      <c r="K18" s="32" t="s">
        <v>24</v>
      </c>
      <c r="L18" s="32" t="s">
        <v>24</v>
      </c>
      <c r="M18" s="32" t="s">
        <v>24</v>
      </c>
      <c r="N18" s="32" t="s">
        <v>24</v>
      </c>
      <c r="O18" s="32" t="s">
        <v>24</v>
      </c>
      <c r="P18" s="32">
        <f>SUM(C18:O18)</f>
        <v>11306.36</v>
      </c>
      <c r="Q18" s="33" t="s">
        <v>24</v>
      </c>
      <c r="R18" s="33" t="s">
        <v>24</v>
      </c>
      <c r="S18" s="33" t="s">
        <v>24</v>
      </c>
      <c r="T18" s="33">
        <v>110</v>
      </c>
      <c r="U18" s="33">
        <v>993</v>
      </c>
      <c r="V18" s="34" t="s">
        <v>24</v>
      </c>
      <c r="W18" s="34" t="s">
        <v>24</v>
      </c>
      <c r="X18" s="33" t="s">
        <v>24</v>
      </c>
      <c r="Y18" s="34" t="s">
        <v>24</v>
      </c>
      <c r="Z18" s="34" t="s">
        <v>24</v>
      </c>
      <c r="AA18" s="33" t="s">
        <v>24</v>
      </c>
      <c r="AB18" s="34" t="s">
        <v>24</v>
      </c>
      <c r="AC18" s="34" t="s">
        <v>24</v>
      </c>
      <c r="AD18" s="34">
        <f>SUM(Q18:AC18)</f>
        <v>1103</v>
      </c>
    </row>
    <row r="19" spans="1:30" ht="45" customHeight="1" x14ac:dyDescent="0.3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2"/>
      <c r="Q19" s="25"/>
      <c r="R19" s="25"/>
      <c r="S19" s="23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</row>
    <row r="20" spans="1:30" ht="47.25" customHeight="1" x14ac:dyDescent="0.35">
      <c r="A20" s="57" t="s">
        <v>28</v>
      </c>
      <c r="B20" s="59"/>
      <c r="C20" s="59"/>
      <c r="D20" s="60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61" t="s">
        <v>29</v>
      </c>
      <c r="U20" s="60"/>
      <c r="V20" s="60"/>
      <c r="W20" s="60"/>
      <c r="X20" s="60"/>
      <c r="Y20" s="60"/>
      <c r="Z20" s="60"/>
      <c r="AA20" s="60"/>
      <c r="AB20" s="60"/>
      <c r="AC20" s="60"/>
      <c r="AD20" s="60"/>
    </row>
    <row r="21" spans="1:30" ht="35.25" customHeight="1" x14ac:dyDescent="0.35">
      <c r="A21" s="36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7"/>
      <c r="V21" s="37"/>
      <c r="W21" s="37"/>
      <c r="X21" s="37"/>
      <c r="Y21" s="37"/>
      <c r="Z21" s="37"/>
      <c r="AA21" s="37"/>
      <c r="AB21" s="37"/>
      <c r="AC21" s="37"/>
      <c r="AD21" s="37"/>
    </row>
    <row r="22" spans="1:30" ht="21.75" customHeight="1" x14ac:dyDescent="0.35">
      <c r="A22" s="57" t="s">
        <v>30</v>
      </c>
      <c r="B22" s="58"/>
      <c r="C22" s="58"/>
      <c r="D22" s="58"/>
      <c r="E22" s="62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8"/>
      <c r="Q22" s="39"/>
      <c r="R22" s="39"/>
      <c r="S22" s="40"/>
      <c r="T22" s="50" t="s">
        <v>31</v>
      </c>
      <c r="U22" s="50"/>
      <c r="V22" s="50"/>
      <c r="W22" s="51"/>
      <c r="X22" s="51"/>
      <c r="Y22" s="51"/>
      <c r="Z22" s="51"/>
      <c r="AA22" s="51"/>
      <c r="AB22" s="51"/>
      <c r="AC22" s="51"/>
      <c r="AD22" s="51"/>
    </row>
    <row r="23" spans="1:30" ht="39.75" customHeight="1" x14ac:dyDescent="0.35">
      <c r="A23" s="36"/>
      <c r="B23" s="41"/>
      <c r="C23" s="41"/>
      <c r="D23" s="41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8"/>
      <c r="Q23" s="39"/>
      <c r="R23" s="39"/>
      <c r="S23" s="40"/>
      <c r="T23" s="42"/>
      <c r="U23" s="42"/>
      <c r="V23" s="42"/>
      <c r="W23" s="43"/>
      <c r="X23" s="43"/>
      <c r="Y23" s="43"/>
      <c r="Z23" s="43"/>
      <c r="AA23" s="43"/>
      <c r="AB23" s="43"/>
      <c r="AC23" s="43"/>
      <c r="AD23" s="43"/>
    </row>
    <row r="24" spans="1:30" ht="21.75" customHeight="1" x14ac:dyDescent="0.35">
      <c r="A24" s="57" t="s">
        <v>33</v>
      </c>
      <c r="B24" s="58"/>
      <c r="C24" s="58"/>
      <c r="D24" s="41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8"/>
      <c r="Q24" s="39"/>
      <c r="R24" s="39"/>
      <c r="S24" s="40"/>
      <c r="T24" s="42"/>
      <c r="U24" s="50" t="s">
        <v>32</v>
      </c>
      <c r="V24" s="51"/>
      <c r="W24" s="51"/>
      <c r="X24" s="51"/>
      <c r="Y24" s="51"/>
      <c r="Z24" s="51"/>
      <c r="AA24" s="51"/>
      <c r="AB24" s="51"/>
      <c r="AC24" s="51"/>
      <c r="AD24" s="51"/>
    </row>
    <row r="25" spans="1:30" ht="15" customHeight="1" x14ac:dyDescent="0.2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2"/>
      <c r="Q25" s="25"/>
      <c r="R25" s="25"/>
      <c r="S25" s="26"/>
      <c r="T25" s="27"/>
      <c r="U25" s="27"/>
      <c r="V25" s="27"/>
      <c r="W25" s="26"/>
      <c r="X25" s="27"/>
      <c r="Y25" s="27"/>
      <c r="Z25" s="26"/>
      <c r="AA25" s="27"/>
      <c r="AB25" s="27"/>
      <c r="AC25" s="26"/>
      <c r="AD25" s="26"/>
    </row>
  </sheetData>
  <sheetProtection formatCells="0" formatColumns="0" formatRows="0" insertColumns="0" insertRows="0" insertHyperlinks="0" deleteColumns="0" deleteRows="0" sort="0" autoFilter="0" pivotTables="0"/>
  <mergeCells count="15">
    <mergeCell ref="A24:C24"/>
    <mergeCell ref="U24:AD24"/>
    <mergeCell ref="A20:D20"/>
    <mergeCell ref="T20:AD20"/>
    <mergeCell ref="A22:E22"/>
    <mergeCell ref="T22:AD22"/>
    <mergeCell ref="A6:A8"/>
    <mergeCell ref="B6:B8"/>
    <mergeCell ref="C6:P6"/>
    <mergeCell ref="Q6:AD6"/>
    <mergeCell ref="Q1:AD1"/>
    <mergeCell ref="Q2:AD2"/>
    <mergeCell ref="B4:W4"/>
    <mergeCell ref="T19:U19"/>
    <mergeCell ref="V19:AD19"/>
  </mergeCells>
  <printOptions horizontalCentered="1"/>
  <pageMargins left="0.78740157480314965" right="0.31496062992125984" top="1.5748031496062993" bottom="0.78740157480314965" header="0.51181102362204722" footer="0.51181102362204722"/>
  <pageSetup paperSize="9" scale="60" fitToWidth="0" fitToHeight="0" orientation="landscape" r:id="rId1"/>
  <headerFooter>
    <oddHeader>&amp;C&amp;18 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4</vt:lpstr>
      <vt:lpstr>'Форма 4'!Заголовки_для_печати</vt:lpstr>
      <vt:lpstr>'Форма 4'!Область_печати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cp:keywords/>
  <dc:description/>
  <cp:lastModifiedBy>user</cp:lastModifiedBy>
  <cp:lastPrinted>2023-12-22T13:18:41Z</cp:lastPrinted>
  <dcterms:created xsi:type="dcterms:W3CDTF">2019-02-21T06:26:12Z</dcterms:created>
  <dcterms:modified xsi:type="dcterms:W3CDTF">2023-12-22T13:19:13Z</dcterms:modified>
  <cp:category/>
</cp:coreProperties>
</file>