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I127" i="1"/>
  <c r="J127" i="1"/>
  <c r="H127" i="1"/>
  <c r="J129" i="1"/>
  <c r="I129" i="1"/>
  <c r="H129" i="1"/>
  <c r="J71" i="1" l="1"/>
  <c r="I71" i="1"/>
  <c r="H71" i="1"/>
  <c r="J76" i="1"/>
  <c r="I75" i="1"/>
  <c r="I76" i="1" s="1"/>
  <c r="J73" i="1"/>
  <c r="I73" i="1"/>
  <c r="H73" i="1"/>
  <c r="J145" i="1" l="1"/>
  <c r="I145" i="1"/>
  <c r="H145" i="1"/>
  <c r="J90" i="1"/>
  <c r="I104" i="1"/>
  <c r="I108" i="1"/>
  <c r="I109" i="1"/>
  <c r="I113" i="1"/>
  <c r="I126" i="1"/>
  <c r="J48" i="1" l="1"/>
  <c r="J42" i="1" l="1"/>
  <c r="J136" i="1" l="1"/>
  <c r="I136" i="1"/>
  <c r="J139" i="1"/>
  <c r="J133" i="1" s="1"/>
  <c r="I139" i="1"/>
  <c r="I133" i="1" s="1"/>
  <c r="J23" i="1"/>
  <c r="J19" i="1" s="1"/>
  <c r="I23" i="1"/>
  <c r="I19" i="1" s="1"/>
  <c r="H23" i="1"/>
  <c r="J36" i="1"/>
  <c r="I36" i="1"/>
  <c r="H36" i="1"/>
  <c r="I131" i="1" l="1"/>
  <c r="I134" i="1" s="1"/>
  <c r="I140" i="1"/>
  <c r="J131" i="1"/>
  <c r="J134" i="1" s="1"/>
  <c r="J140" i="1"/>
  <c r="H146" i="1"/>
  <c r="H139" i="1" l="1"/>
  <c r="H133" i="1" s="1"/>
  <c r="I79" i="1" l="1"/>
  <c r="J79" i="1"/>
  <c r="H48" i="1" l="1"/>
  <c r="H38" i="1" s="1"/>
  <c r="I84" i="1" l="1"/>
  <c r="I117" i="1" l="1"/>
  <c r="I114" i="1" s="1"/>
  <c r="I122" i="1"/>
  <c r="I88" i="1"/>
  <c r="I90" i="1" s="1"/>
  <c r="H136" i="1" l="1"/>
  <c r="H131" i="1" l="1"/>
  <c r="H134" i="1" s="1"/>
  <c r="H140" i="1"/>
  <c r="I95" i="1"/>
  <c r="I94" i="1"/>
  <c r="I91" i="1" l="1"/>
  <c r="I85" i="1"/>
  <c r="I83" i="1" s="1"/>
  <c r="J86" i="1" l="1"/>
  <c r="I86" i="1"/>
  <c r="J46" i="1" l="1"/>
  <c r="H64" i="1"/>
  <c r="I64" i="1"/>
  <c r="I62" i="1" s="1"/>
  <c r="J64" i="1"/>
  <c r="H68" i="1"/>
  <c r="H70" i="1"/>
  <c r="J138" i="1" l="1"/>
  <c r="I138" i="1"/>
  <c r="J132" i="1" l="1"/>
  <c r="I132" i="1"/>
  <c r="H132" i="1"/>
  <c r="J38" i="1" l="1"/>
  <c r="J40" i="1" s="1"/>
  <c r="I48" i="1"/>
  <c r="I42" i="1" s="1"/>
  <c r="J49" i="1"/>
  <c r="J47" i="1" s="1"/>
  <c r="H138" i="1"/>
  <c r="J141" i="1"/>
  <c r="I141" i="1"/>
  <c r="J41" i="1"/>
  <c r="H67" i="1"/>
  <c r="H65" i="1" s="1"/>
  <c r="J62" i="1"/>
  <c r="J61" i="1"/>
  <c r="J59" i="1" s="1"/>
  <c r="I61" i="1"/>
  <c r="I59" i="1" s="1"/>
  <c r="H61" i="1"/>
  <c r="H59" i="1" s="1"/>
  <c r="J56" i="1"/>
  <c r="I56" i="1"/>
  <c r="H56" i="1"/>
  <c r="H54" i="1" s="1"/>
  <c r="J52" i="1"/>
  <c r="J50" i="1" s="1"/>
  <c r="I52" i="1"/>
  <c r="I50" i="1" s="1"/>
  <c r="H52" i="1"/>
  <c r="H50" i="1" s="1"/>
  <c r="I46" i="1" l="1"/>
  <c r="I38" i="1"/>
  <c r="I40" i="1" s="1"/>
  <c r="J37" i="1"/>
  <c r="I49" i="1"/>
  <c r="I47" i="1" s="1"/>
  <c r="H49" i="1"/>
  <c r="H47" i="1" s="1"/>
  <c r="J135" i="1"/>
  <c r="J22" i="1"/>
  <c r="I22" i="1"/>
  <c r="I21" i="1" s="1"/>
  <c r="H22" i="1"/>
  <c r="H18" i="1" s="1"/>
  <c r="J15" i="1"/>
  <c r="I15" i="1"/>
  <c r="H19" i="1"/>
  <c r="H15" i="1" s="1"/>
  <c r="J33" i="1"/>
  <c r="I33" i="1"/>
  <c r="H33" i="1"/>
  <c r="J32" i="1"/>
  <c r="J29" i="1" s="1"/>
  <c r="I32" i="1"/>
  <c r="I29" i="1" s="1"/>
  <c r="H32" i="1"/>
  <c r="H29" i="1" s="1"/>
  <c r="J28" i="1"/>
  <c r="I28" i="1"/>
  <c r="H28" i="1"/>
  <c r="I37" i="1" l="1"/>
  <c r="I41" i="1"/>
  <c r="J21" i="1"/>
  <c r="H21" i="1"/>
  <c r="H24" i="1" l="1"/>
  <c r="H20" i="1" s="1"/>
  <c r="H25" i="1"/>
  <c r="I25" i="1"/>
  <c r="H62" i="1"/>
  <c r="I54" i="1"/>
  <c r="J54" i="1"/>
  <c r="H141" i="1" l="1"/>
  <c r="H17" i="1" l="1"/>
  <c r="J24" i="1"/>
  <c r="J20" i="1" s="1"/>
  <c r="J17" i="1" s="1"/>
  <c r="I24" i="1"/>
  <c r="I20" i="1" s="1"/>
  <c r="I17" i="1" s="1"/>
  <c r="I18" i="1" l="1"/>
  <c r="J18" i="1"/>
  <c r="I137" i="1"/>
  <c r="J137" i="1"/>
  <c r="H137" i="1"/>
  <c r="H130" i="1" s="1"/>
  <c r="J130" i="1" l="1"/>
  <c r="J14" i="1"/>
  <c r="J16" i="1" s="1"/>
  <c r="I130" i="1"/>
  <c r="I14" i="1"/>
  <c r="I16" i="1" s="1"/>
  <c r="H135" i="1"/>
  <c r="L13" i="1" l="1"/>
  <c r="I57" i="1"/>
  <c r="J57" i="1"/>
  <c r="H57" i="1"/>
  <c r="J25" i="1"/>
  <c r="L14" i="1" l="1"/>
  <c r="I13" i="1"/>
  <c r="J13" i="1" l="1"/>
  <c r="I135" i="1" l="1"/>
  <c r="H46" i="1"/>
  <c r="H41" i="1" s="1"/>
  <c r="H40" i="1" l="1"/>
  <c r="H37" i="1" s="1"/>
  <c r="H14" i="1" l="1"/>
  <c r="L12" i="1" s="1"/>
  <c r="H16" i="1" l="1"/>
  <c r="H13" i="1" s="1"/>
  <c r="L11" i="1" s="1"/>
</calcChain>
</file>

<file path=xl/sharedStrings.xml><?xml version="1.0" encoding="utf-8"?>
<sst xmlns="http://schemas.openxmlformats.org/spreadsheetml/2006/main" count="818" uniqueCount="110">
  <si>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</si>
  <si>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</si>
  <si>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</si>
  <si>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</si>
  <si>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</si>
  <si>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</si>
  <si>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</si>
  <si>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</si>
  <si>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</si>
  <si>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</si>
  <si>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</si>
  <si>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</si>
  <si>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</si>
  <si>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</si>
  <si>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</si>
  <si>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</si>
  <si>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</si>
  <si>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</si>
  <si>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</si>
  <si>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формула</t>
  </si>
  <si>
    <t>2.</t>
  </si>
  <si>
    <t>ФОРМУЛА</t>
  </si>
  <si>
    <t>Приложение                                                                        к постановлению Брянской городской администрации от_____________ №__________</t>
  </si>
  <si>
    <t>003</t>
  </si>
  <si>
    <t>01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</si>
  <si>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</si>
  <si>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</si>
  <si>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ф-ла</t>
  </si>
  <si>
    <t>2.1.2.</t>
  </si>
  <si>
    <t>4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</si>
  <si>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</si>
  <si>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</si>
  <si>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</si>
  <si>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</si>
  <si>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</si>
  <si>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</si>
  <si>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</si>
  <si>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</si>
  <si>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</si>
  <si>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</si>
  <si>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</si>
  <si>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</si>
  <si>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</si>
  <si>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</si>
  <si>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</si>
  <si>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</si>
  <si>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</si>
  <si>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</si>
  <si>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</si>
  <si>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</si>
  <si>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бюджета  города Брянска</t>
  </si>
  <si>
    <t>x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</si>
  <si>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</si>
  <si>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</si>
  <si>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</si>
  <si>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03</t>
  </si>
  <si>
    <t xml:space="preserve">Итого </t>
  </si>
  <si>
    <t>3.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</si>
  <si>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</si>
  <si>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</si>
  <si>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</si>
  <si>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06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</si>
  <si>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</si>
  <si>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81950</t>
  </si>
  <si>
    <t>81640</t>
  </si>
  <si>
    <t>Реализация инфраструктурных  проектов на территории города Брянска</t>
  </si>
  <si>
    <t>2</t>
  </si>
  <si>
    <t>Подпрограмма «Обеспечение жильем молодых семей в городе Брянске»</t>
  </si>
  <si>
    <t>Главный специалист отдела прогнозирования и инвестиций комитета по экономике Брянской городской администрации</t>
  </si>
  <si>
    <t>С.М. Аниканова</t>
  </si>
  <si>
    <t>Начальник отдела прогнозирования и инвестиций комитета по экономике Брянской городской администрации</t>
  </si>
  <si>
    <t>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</t>
  </si>
  <si>
    <t>98003</t>
  </si>
  <si>
    <t>Реконструкция энергохозяйства МУП "Брянское троллейбусное управление" г.Брянска</t>
  </si>
  <si>
    <t xml:space="preserve">Реконструкция тяговых подстанций энергохозяйства
МУП «Брянское троллейбусное управление» г. Брянска (в том числе проектно-сметная документация)
</t>
  </si>
  <si>
    <t xml:space="preserve">Строительство тяговой подстанции и кабельных линий энергохозяйства 
МУП «Брянской троллейбусное управление» г. Брянска (в том числе проектно-сметная документация)
</t>
  </si>
  <si>
    <t>Техническое перевооружение  материально-технической базы городского наземного электрического транспорта в МУП «Брянское троллейбусное управление» г. Брянска</t>
  </si>
  <si>
    <t>Капитальный ремонт кабельных линий, контактной сети и опор контактной сети троллейбуса службы энергохозяйства МУП «Брянской троллейбусное управление» г. Брянска (в том числе проектно-сметная документация)</t>
  </si>
  <si>
    <t xml:space="preserve">Субсидии на осущетсвление капитальных вложений в объекты капитального строительства госудатсвенной (муниципальной) собственности госудатсвенным (муниципальным) унитарным предприятиям </t>
  </si>
  <si>
    <t>И.А.Чубчиков</t>
  </si>
  <si>
    <t>Н.Н. Седых</t>
  </si>
  <si>
    <t>Начальник отдела по транспорту Брянской городской администрации</t>
  </si>
  <si>
    <t>1.1.1.</t>
  </si>
  <si>
    <t>1.1.2.</t>
  </si>
  <si>
    <t>1.1.3.</t>
  </si>
  <si>
    <t>2.2.</t>
  </si>
  <si>
    <t>2.2.1.</t>
  </si>
  <si>
    <t>Начальник отдела прогнозирования и инвестиций комитета по экономике Брянской городской админситарции</t>
  </si>
  <si>
    <t>Связь с показателями (индикаторами) основных мероприятий (проектов)(порядковый номер показателя)</t>
  </si>
  <si>
    <t>средства бюджета городского округа город Брянск</t>
  </si>
  <si>
    <t>Приобретение троллейбусов для работы на муниципальных маршрутах регулярных перевозок в городе Брянске по регулированным тарифам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</si>
  <si>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июня 2021 года № 1189 (Модернизация городского общественного транспорта)</t>
  </si>
  <si>
    <t>S8003</t>
  </si>
  <si>
    <t>1,2,3,4</t>
  </si>
  <si>
    <t xml:space="preserve">Приобретение автомобильного транспорта общего пользования </t>
  </si>
  <si>
    <t>S8440</t>
  </si>
  <si>
    <t>13,14,16</t>
  </si>
  <si>
    <t>13,14,15,16</t>
  </si>
  <si>
    <t xml:space="preserve">                                                                                                                                                                   Таблица № 2 
</t>
  </si>
  <si>
    <t>Е.В. Качур</t>
  </si>
  <si>
    <t>Обеспечение жильем молодых семей</t>
  </si>
  <si>
    <t xml:space="preserve">Заместитель Главы городской администрации-начальник финансового управления                                                                               
</t>
  </si>
  <si>
    <t>Предоставление специального автотранспорта инвалидам - колясочникам</t>
  </si>
  <si>
    <t>В.О. Борисенков</t>
  </si>
  <si>
    <t>Начальник жилищного отдела Брянской городской администрации</t>
  </si>
  <si>
    <t>Е.Э. Мохорова</t>
  </si>
  <si>
    <t xml:space="preserve">Возмещение части затрат по уплате лизинговых платежей по договорам финансовой аренды (лизинга) троллейбусов   </t>
  </si>
  <si>
    <t>83405</t>
  </si>
  <si>
    <t>6,7,10,11,13</t>
  </si>
  <si>
    <t xml:space="preserve">Приложение 
к постановлению Брянской 
городской администрации                                                                                     от 30.10.2024 №4343-п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</si>
</sst>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center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3" xfId="0" applyFont="1" applyBorder="1" applyAlignment="1"/>
    <xf numFmtId="0" fontId="9" fillId="4" borderId="3" xfId="0" applyFont="1" applyFill="1" applyBorder="1" applyAlignment="1">
      <alignment vertical="top" wrapText="1"/>
    </xf>
    <xf numFmtId="0" fontId="7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0" fillId="0" borderId="0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4" fontId="8" fillId="4" borderId="1" xfId="0" applyNumberFormat="1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14" fillId="0" borderId="0" xfId="0" applyFont="1" applyAlignment="1">
      <alignment horizontal="right"/>
    </xf>
    <xf numFmtId="0" fontId="7" fillId="0" borderId="4" xfId="0" applyFont="1" applyBorder="1" applyAlignment="1"/>
    <xf numFmtId="4" fontId="8" fillId="4" borderId="5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/>
    </xf>
    <xf numFmtId="4" fontId="10" fillId="4" borderId="1" xfId="0" applyNumberFormat="1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/>
    </xf>
    <xf numFmtId="4" fontId="10" fillId="0" borderId="5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4" borderId="8" xfId="0" applyFont="1" applyFill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4" borderId="6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4" fontId="8" fillId="4" borderId="5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4" fontId="2" fillId="3" borderId="5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left" vertical="top"/>
    </xf>
    <xf numFmtId="0" fontId="7" fillId="4" borderId="4" xfId="0" applyNumberFormat="1" applyFont="1" applyFill="1" applyBorder="1" applyAlignment="1">
      <alignment horizontal="center" vertical="top"/>
    </xf>
    <xf numFmtId="0" fontId="7" fillId="5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0" xfId="0" applyFont="1" applyAlignment="1">
      <alignment horizontal="right" vertical="center"/>
    </xf>
    <xf numFmtId="4" fontId="10" fillId="4" borderId="5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6" xfId="0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center" vertical="top"/>
    </xf>
    <xf numFmtId="4" fontId="15" fillId="0" borderId="5" xfId="0" applyNumberFormat="1" applyFont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4" fontId="10" fillId="4" borderId="1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4" fontId="10" fillId="0" borderId="3" xfId="0" applyNumberFormat="1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8" fillId="4" borderId="4" xfId="0" applyFont="1" applyFill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/>
    </xf>
    <xf numFmtId="2" fontId="7" fillId="0" borderId="4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12" fillId="4" borderId="0" xfId="0" applyFont="1" applyFill="1" applyAlignment="1">
      <alignment horizontal="right" vertical="top" wrapText="1"/>
    </xf>
    <xf numFmtId="0" fontId="12" fillId="4" borderId="0" xfId="0" applyFont="1" applyFill="1" applyAlignment="1">
      <alignment horizontal="right" vertical="top"/>
    </xf>
    <xf numFmtId="0" fontId="13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tabSelected="1" view="pageLayout" topLeftCell="A3" zoomScale="90" zoomScaleNormal="85" zoomScalePageLayoutView="90" workbookViewId="0">
      <selection activeCell="J3" sqref="J3:K3"/>
    </sheetView>
  </sheetViews>
  <sheetFormatPr defaultRowHeight="15" x14ac:dyDescent="0.25"/>
  <cols>
    <col min="1" max="1" width="7.7109375" customWidth="1"/>
    <col min="2" max="2" width="43.140625" customWidth="1"/>
    <col min="3" max="3" width="9.140625" customWidth="1"/>
    <col min="4" max="4" width="6.140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215" t="s">
        <v>22</v>
      </c>
      <c r="J1" s="215"/>
      <c r="K1" s="215"/>
    </row>
    <row r="2" spans="1:13" ht="6.75" hidden="1" customHeight="1" x14ac:dyDescent="0.25">
      <c r="I2" s="2"/>
      <c r="J2" s="2"/>
      <c r="K2" s="2"/>
    </row>
    <row r="3" spans="1:13" ht="89.25" customHeight="1" x14ac:dyDescent="0.25">
      <c r="I3" s="2"/>
      <c r="J3" s="222" t="s">
        <v>109</v>
      </c>
      <c r="K3" s="222"/>
    </row>
    <row r="4" spans="1:13" ht="36.75" customHeight="1" x14ac:dyDescent="0.25">
      <c r="I4" s="2"/>
      <c r="J4" s="217" t="s">
        <v>98</v>
      </c>
      <c r="K4" s="218"/>
    </row>
    <row r="5" spans="1:13" ht="19.5" hidden="1" customHeight="1" x14ac:dyDescent="0.25">
      <c r="I5" s="216"/>
      <c r="J5" s="216"/>
      <c r="K5" s="216"/>
    </row>
    <row r="6" spans="1:13" ht="30.75" customHeight="1" x14ac:dyDescent="0.25">
      <c r="A6" s="219" t="s">
        <v>14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3" ht="9.7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3" ht="27" customHeight="1" x14ac:dyDescent="0.25">
      <c r="A8" s="208"/>
      <c r="B8" s="209" t="s">
        <v>15</v>
      </c>
      <c r="C8" s="208" t="s">
        <v>16</v>
      </c>
      <c r="D8" s="208"/>
      <c r="E8" s="208"/>
      <c r="F8" s="208"/>
      <c r="G8" s="208"/>
      <c r="H8" s="208" t="s">
        <v>0</v>
      </c>
      <c r="I8" s="208"/>
      <c r="J8" s="208"/>
      <c r="K8" s="209" t="s">
        <v>88</v>
      </c>
    </row>
    <row r="9" spans="1:13" ht="15" hidden="1" customHeight="1" thickBot="1" x14ac:dyDescent="0.3">
      <c r="A9" s="208"/>
      <c r="B9" s="210"/>
      <c r="C9" s="208"/>
      <c r="D9" s="208"/>
      <c r="E9" s="208"/>
      <c r="F9" s="208"/>
      <c r="G9" s="208"/>
      <c r="H9" s="208"/>
      <c r="I9" s="208"/>
      <c r="J9" s="208"/>
      <c r="K9" s="210"/>
    </row>
    <row r="10" spans="1:13" ht="11.45" hidden="1" customHeight="1" thickBot="1" x14ac:dyDescent="0.3">
      <c r="A10" s="208"/>
      <c r="B10" s="210"/>
      <c r="C10" s="208"/>
      <c r="D10" s="208"/>
      <c r="E10" s="208"/>
      <c r="F10" s="208"/>
      <c r="G10" s="208"/>
      <c r="H10" s="208"/>
      <c r="I10" s="208"/>
      <c r="J10" s="208"/>
      <c r="K10" s="210"/>
    </row>
    <row r="11" spans="1:13" ht="99.75" customHeight="1" x14ac:dyDescent="0.25">
      <c r="A11" s="208"/>
      <c r="B11" s="211"/>
      <c r="C11" s="61" t="s">
        <v>1</v>
      </c>
      <c r="D11" s="61" t="s">
        <v>2</v>
      </c>
      <c r="E11" s="61" t="s">
        <v>42</v>
      </c>
      <c r="F11" s="61" t="s">
        <v>43</v>
      </c>
      <c r="G11" s="61" t="s">
        <v>3</v>
      </c>
      <c r="H11" s="62">
        <v>2024</v>
      </c>
      <c r="I11" s="62">
        <v>2025</v>
      </c>
      <c r="J11" s="62">
        <v>2026</v>
      </c>
      <c r="K11" s="211"/>
      <c r="L11" s="27">
        <f>H13+I13+J13</f>
        <v>2837459525.6399999</v>
      </c>
      <c r="M11" s="25"/>
    </row>
    <row r="12" spans="1:13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21">
        <v>8</v>
      </c>
      <c r="I12" s="21">
        <v>9</v>
      </c>
      <c r="J12" s="21">
        <v>10</v>
      </c>
      <c r="K12" s="6">
        <v>11</v>
      </c>
      <c r="L12" s="27">
        <f>H14+I14+J14</f>
        <v>2837389525.6399999</v>
      </c>
    </row>
    <row r="13" spans="1:13" ht="52.5" customHeight="1" x14ac:dyDescent="0.25">
      <c r="A13" s="212"/>
      <c r="B13" s="38" t="s">
        <v>17</v>
      </c>
      <c r="C13" s="7" t="s">
        <v>23</v>
      </c>
      <c r="D13" s="7" t="s">
        <v>24</v>
      </c>
      <c r="E13" s="7" t="s">
        <v>51</v>
      </c>
      <c r="F13" s="7" t="s">
        <v>51</v>
      </c>
      <c r="G13" s="7" t="s">
        <v>51</v>
      </c>
      <c r="H13" s="31">
        <f>H16</f>
        <v>1049372065.11</v>
      </c>
      <c r="I13" s="31">
        <f>I16</f>
        <v>840336481.89999998</v>
      </c>
      <c r="J13" s="31">
        <f>J16</f>
        <v>947750978.63</v>
      </c>
      <c r="K13" s="220" t="s">
        <v>93</v>
      </c>
      <c r="L13" s="28" t="e">
        <f>#REF!+#REF!+#REF!</f>
        <v>#REF!</v>
      </c>
    </row>
    <row r="14" spans="1:13" ht="37.5" customHeight="1" x14ac:dyDescent="0.25">
      <c r="A14" s="213"/>
      <c r="B14" s="39" t="s">
        <v>89</v>
      </c>
      <c r="C14" s="7" t="s">
        <v>23</v>
      </c>
      <c r="D14" s="7" t="s">
        <v>24</v>
      </c>
      <c r="E14" s="7" t="s">
        <v>51</v>
      </c>
      <c r="F14" s="7" t="s">
        <v>51</v>
      </c>
      <c r="G14" s="7" t="s">
        <v>51</v>
      </c>
      <c r="H14" s="31">
        <f>H18+H38+H131</f>
        <v>1049322065.11</v>
      </c>
      <c r="I14" s="31">
        <f>I22+I38+I131</f>
        <v>840336481.89999998</v>
      </c>
      <c r="J14" s="31">
        <f>J22+J38+J131</f>
        <v>947730978.63</v>
      </c>
      <c r="K14" s="221"/>
      <c r="L14" s="28">
        <f>H15+I15+J15</f>
        <v>70000</v>
      </c>
    </row>
    <row r="15" spans="1:13" ht="27.75" customHeight="1" x14ac:dyDescent="0.25">
      <c r="A15" s="213"/>
      <c r="B15" s="39" t="s">
        <v>47</v>
      </c>
      <c r="C15" s="7" t="s">
        <v>51</v>
      </c>
      <c r="D15" s="7" t="s">
        <v>51</v>
      </c>
      <c r="E15" s="7" t="s">
        <v>51</v>
      </c>
      <c r="F15" s="7" t="s">
        <v>51</v>
      </c>
      <c r="G15" s="7" t="s">
        <v>51</v>
      </c>
      <c r="H15" s="31">
        <f>H19</f>
        <v>50000</v>
      </c>
      <c r="I15" s="31">
        <f t="shared" ref="I15:J15" si="0">I19</f>
        <v>0</v>
      </c>
      <c r="J15" s="31">
        <f t="shared" si="0"/>
        <v>20000</v>
      </c>
      <c r="K15" s="221"/>
      <c r="L15" s="26"/>
    </row>
    <row r="16" spans="1:13" ht="25.5" customHeight="1" x14ac:dyDescent="0.25">
      <c r="A16" s="214"/>
      <c r="B16" s="39" t="s">
        <v>56</v>
      </c>
      <c r="C16" s="7" t="s">
        <v>51</v>
      </c>
      <c r="D16" s="7" t="s">
        <v>51</v>
      </c>
      <c r="E16" s="7" t="s">
        <v>51</v>
      </c>
      <c r="F16" s="7" t="s">
        <v>51</v>
      </c>
      <c r="G16" s="7" t="s">
        <v>51</v>
      </c>
      <c r="H16" s="31">
        <f>H15+H14</f>
        <v>1049372065.11</v>
      </c>
      <c r="I16" s="31">
        <f>I15+I14</f>
        <v>840336481.89999998</v>
      </c>
      <c r="J16" s="31">
        <f>J15+J14</f>
        <v>947750978.63</v>
      </c>
      <c r="K16" s="221"/>
      <c r="L16" s="40"/>
    </row>
    <row r="17" spans="1:12" ht="48" customHeight="1" x14ac:dyDescent="0.25">
      <c r="A17" s="198" t="s">
        <v>18</v>
      </c>
      <c r="B17" s="29" t="s">
        <v>5</v>
      </c>
      <c r="C17" s="8" t="s">
        <v>23</v>
      </c>
      <c r="D17" s="8" t="s">
        <v>24</v>
      </c>
      <c r="E17" s="8" t="s">
        <v>29</v>
      </c>
      <c r="F17" s="8" t="s">
        <v>51</v>
      </c>
      <c r="G17" s="8" t="s">
        <v>51</v>
      </c>
      <c r="H17" s="32">
        <f>H20</f>
        <v>150000</v>
      </c>
      <c r="I17" s="32">
        <f>I20</f>
        <v>0</v>
      </c>
      <c r="J17" s="134">
        <f>J20</f>
        <v>70000</v>
      </c>
      <c r="K17" s="231">
        <v>5</v>
      </c>
      <c r="L17" s="229"/>
    </row>
    <row r="18" spans="1:12" ht="34.5" customHeight="1" x14ac:dyDescent="0.25">
      <c r="A18" s="199"/>
      <c r="B18" s="29" t="s">
        <v>89</v>
      </c>
      <c r="C18" s="8" t="s">
        <v>23</v>
      </c>
      <c r="D18" s="8" t="s">
        <v>24</v>
      </c>
      <c r="E18" s="8" t="s">
        <v>29</v>
      </c>
      <c r="F18" s="8" t="s">
        <v>24</v>
      </c>
      <c r="G18" s="8" t="s">
        <v>51</v>
      </c>
      <c r="H18" s="32">
        <f>H22</f>
        <v>100000</v>
      </c>
      <c r="I18" s="32">
        <f t="shared" ref="I18:J18" si="1">I22</f>
        <v>0</v>
      </c>
      <c r="J18" s="134">
        <f t="shared" si="1"/>
        <v>50000</v>
      </c>
      <c r="K18" s="232"/>
      <c r="L18" s="229"/>
    </row>
    <row r="19" spans="1:12" ht="21" customHeight="1" x14ac:dyDescent="0.25">
      <c r="A19" s="199"/>
      <c r="B19" s="29" t="s">
        <v>47</v>
      </c>
      <c r="C19" s="8" t="s">
        <v>51</v>
      </c>
      <c r="D19" s="8" t="s">
        <v>51</v>
      </c>
      <c r="E19" s="8" t="s">
        <v>51</v>
      </c>
      <c r="F19" s="8" t="s">
        <v>51</v>
      </c>
      <c r="G19" s="8" t="s">
        <v>51</v>
      </c>
      <c r="H19" s="32">
        <f>H23</f>
        <v>50000</v>
      </c>
      <c r="I19" s="32">
        <f>I23</f>
        <v>0</v>
      </c>
      <c r="J19" s="134">
        <f>J23</f>
        <v>20000</v>
      </c>
      <c r="K19" s="88"/>
      <c r="L19" s="229"/>
    </row>
    <row r="20" spans="1:12" ht="18.75" customHeight="1" x14ac:dyDescent="0.25">
      <c r="A20" s="51"/>
      <c r="B20" s="29" t="s">
        <v>48</v>
      </c>
      <c r="C20" s="8" t="s">
        <v>51</v>
      </c>
      <c r="D20" s="8" t="s">
        <v>51</v>
      </c>
      <c r="E20" s="8" t="s">
        <v>51</v>
      </c>
      <c r="F20" s="8" t="s">
        <v>51</v>
      </c>
      <c r="G20" s="8" t="s">
        <v>51</v>
      </c>
      <c r="H20" s="32">
        <f>H24</f>
        <v>150000</v>
      </c>
      <c r="I20" s="32">
        <f>I24</f>
        <v>0</v>
      </c>
      <c r="J20" s="134">
        <f>J24</f>
        <v>70000</v>
      </c>
      <c r="K20" s="88"/>
      <c r="L20" s="229"/>
    </row>
    <row r="21" spans="1:12" ht="32.25" customHeight="1" x14ac:dyDescent="0.25">
      <c r="A21" s="18" t="s">
        <v>59</v>
      </c>
      <c r="B21" s="41" t="s">
        <v>52</v>
      </c>
      <c r="C21" s="22" t="s">
        <v>23</v>
      </c>
      <c r="D21" s="22" t="s">
        <v>24</v>
      </c>
      <c r="E21" s="22" t="s">
        <v>29</v>
      </c>
      <c r="F21" s="22" t="s">
        <v>24</v>
      </c>
      <c r="G21" s="22" t="s">
        <v>51</v>
      </c>
      <c r="H21" s="33">
        <f>H22+H23</f>
        <v>150000</v>
      </c>
      <c r="I21" s="33">
        <f>I22+I23</f>
        <v>0</v>
      </c>
      <c r="J21" s="135">
        <f>J22+J23</f>
        <v>70000</v>
      </c>
      <c r="K21" s="172">
        <v>5</v>
      </c>
      <c r="L21" s="229"/>
    </row>
    <row r="22" spans="1:12" ht="35.25" customHeight="1" x14ac:dyDescent="0.25">
      <c r="A22" s="18"/>
      <c r="B22" s="41" t="s">
        <v>89</v>
      </c>
      <c r="C22" s="22" t="s">
        <v>23</v>
      </c>
      <c r="D22" s="22" t="s">
        <v>24</v>
      </c>
      <c r="E22" s="22" t="s">
        <v>29</v>
      </c>
      <c r="F22" s="22" t="s">
        <v>51</v>
      </c>
      <c r="G22" s="22" t="s">
        <v>51</v>
      </c>
      <c r="H22" s="33">
        <f t="shared" ref="H22:J23" si="2">H26+H30+H34</f>
        <v>100000</v>
      </c>
      <c r="I22" s="33">
        <f t="shared" si="2"/>
        <v>0</v>
      </c>
      <c r="J22" s="135">
        <f t="shared" si="2"/>
        <v>50000</v>
      </c>
      <c r="K22" s="88"/>
      <c r="L22" s="229"/>
    </row>
    <row r="23" spans="1:12" ht="18" customHeight="1" x14ac:dyDescent="0.25">
      <c r="A23" s="18"/>
      <c r="B23" s="41" t="s">
        <v>47</v>
      </c>
      <c r="C23" s="22" t="s">
        <v>51</v>
      </c>
      <c r="D23" s="22" t="s">
        <v>51</v>
      </c>
      <c r="E23" s="22" t="s">
        <v>51</v>
      </c>
      <c r="F23" s="22" t="s">
        <v>51</v>
      </c>
      <c r="G23" s="22" t="s">
        <v>51</v>
      </c>
      <c r="H23" s="33">
        <f t="shared" si="2"/>
        <v>50000</v>
      </c>
      <c r="I23" s="33">
        <f t="shared" si="2"/>
        <v>0</v>
      </c>
      <c r="J23" s="135">
        <f t="shared" si="2"/>
        <v>20000</v>
      </c>
      <c r="K23" s="88"/>
      <c r="L23" s="229"/>
    </row>
    <row r="24" spans="1:12" ht="18.75" customHeight="1" x14ac:dyDescent="0.25">
      <c r="A24" s="18"/>
      <c r="B24" s="41" t="s">
        <v>48</v>
      </c>
      <c r="C24" s="22" t="s">
        <v>51</v>
      </c>
      <c r="D24" s="22" t="s">
        <v>51</v>
      </c>
      <c r="E24" s="22" t="s">
        <v>51</v>
      </c>
      <c r="F24" s="22" t="s">
        <v>51</v>
      </c>
      <c r="G24" s="22" t="s">
        <v>51</v>
      </c>
      <c r="H24" s="33">
        <f>H23+H22</f>
        <v>150000</v>
      </c>
      <c r="I24" s="33">
        <f>I23+I22</f>
        <v>0</v>
      </c>
      <c r="J24" s="135">
        <f>J23+J22</f>
        <v>70000</v>
      </c>
      <c r="K24" s="89"/>
      <c r="L24" s="229"/>
    </row>
    <row r="25" spans="1:12" ht="112.5" customHeight="1" x14ac:dyDescent="0.25">
      <c r="A25" s="200" t="s">
        <v>82</v>
      </c>
      <c r="B25" s="42" t="s">
        <v>6</v>
      </c>
      <c r="C25" s="9" t="s">
        <v>23</v>
      </c>
      <c r="D25" s="9" t="s">
        <v>24</v>
      </c>
      <c r="E25" s="9" t="s">
        <v>29</v>
      </c>
      <c r="F25" s="9" t="s">
        <v>24</v>
      </c>
      <c r="G25" s="9" t="s">
        <v>49</v>
      </c>
      <c r="H25" s="34">
        <f>H26+H27</f>
        <v>90000</v>
      </c>
      <c r="I25" s="34">
        <f>I26+I27</f>
        <v>0</v>
      </c>
      <c r="J25" s="52">
        <f t="shared" ref="J25" si="3">J26+J27</f>
        <v>35000</v>
      </c>
      <c r="K25" s="172">
        <v>5</v>
      </c>
      <c r="L25" s="3"/>
    </row>
    <row r="26" spans="1:12" ht="34.5" customHeight="1" x14ac:dyDescent="0.25">
      <c r="A26" s="201"/>
      <c r="B26" s="42" t="s">
        <v>89</v>
      </c>
      <c r="C26" s="16" t="s">
        <v>23</v>
      </c>
      <c r="D26" s="16" t="s">
        <v>24</v>
      </c>
      <c r="E26" s="16" t="s">
        <v>29</v>
      </c>
      <c r="F26" s="16" t="s">
        <v>51</v>
      </c>
      <c r="G26" s="16" t="s">
        <v>51</v>
      </c>
      <c r="H26" s="34">
        <v>60000</v>
      </c>
      <c r="I26" s="34">
        <v>0</v>
      </c>
      <c r="J26" s="52">
        <v>25000</v>
      </c>
      <c r="K26" s="88"/>
    </row>
    <row r="27" spans="1:12" ht="18.75" customHeight="1" x14ac:dyDescent="0.25">
      <c r="A27" s="201"/>
      <c r="B27" s="42" t="s">
        <v>47</v>
      </c>
      <c r="C27" s="16" t="s">
        <v>51</v>
      </c>
      <c r="D27" s="16" t="s">
        <v>51</v>
      </c>
      <c r="E27" s="16" t="s">
        <v>51</v>
      </c>
      <c r="F27" s="16" t="s">
        <v>51</v>
      </c>
      <c r="G27" s="16" t="s">
        <v>51</v>
      </c>
      <c r="H27" s="34">
        <v>30000</v>
      </c>
      <c r="I27" s="34">
        <v>0</v>
      </c>
      <c r="J27" s="52">
        <v>10000</v>
      </c>
      <c r="K27" s="88"/>
    </row>
    <row r="28" spans="1:12" ht="21" customHeight="1" x14ac:dyDescent="0.25">
      <c r="A28" s="202"/>
      <c r="B28" s="41" t="s">
        <v>48</v>
      </c>
      <c r="C28" s="16" t="s">
        <v>51</v>
      </c>
      <c r="D28" s="16" t="s">
        <v>51</v>
      </c>
      <c r="E28" s="16" t="s">
        <v>51</v>
      </c>
      <c r="F28" s="16" t="s">
        <v>51</v>
      </c>
      <c r="G28" s="16" t="s">
        <v>51</v>
      </c>
      <c r="H28" s="34">
        <f>H27+H26</f>
        <v>90000</v>
      </c>
      <c r="I28" s="34">
        <f>I27+I26</f>
        <v>0</v>
      </c>
      <c r="J28" s="52">
        <f>J27+J26</f>
        <v>35000</v>
      </c>
      <c r="K28" s="89"/>
    </row>
    <row r="29" spans="1:12" ht="47.25" customHeight="1" x14ac:dyDescent="0.25">
      <c r="A29" s="56" t="s">
        <v>83</v>
      </c>
      <c r="B29" s="42" t="s">
        <v>7</v>
      </c>
      <c r="C29" s="9" t="s">
        <v>23</v>
      </c>
      <c r="D29" s="9" t="s">
        <v>24</v>
      </c>
      <c r="E29" s="9" t="s">
        <v>29</v>
      </c>
      <c r="F29" s="9" t="s">
        <v>24</v>
      </c>
      <c r="G29" s="9" t="s">
        <v>49</v>
      </c>
      <c r="H29" s="34">
        <f>H32</f>
        <v>30000</v>
      </c>
      <c r="I29" s="34">
        <f>I32</f>
        <v>0</v>
      </c>
      <c r="J29" s="52">
        <f>J32</f>
        <v>20000</v>
      </c>
      <c r="K29" s="167">
        <v>5</v>
      </c>
      <c r="L29" s="3"/>
    </row>
    <row r="30" spans="1:12" ht="33" customHeight="1" x14ac:dyDescent="0.25">
      <c r="A30" s="83"/>
      <c r="B30" s="42" t="s">
        <v>89</v>
      </c>
      <c r="C30" s="16" t="s">
        <v>23</v>
      </c>
      <c r="D30" s="16" t="s">
        <v>24</v>
      </c>
      <c r="E30" s="16" t="s">
        <v>29</v>
      </c>
      <c r="F30" s="16" t="s">
        <v>51</v>
      </c>
      <c r="G30" s="16" t="s">
        <v>51</v>
      </c>
      <c r="H30" s="34">
        <v>20000</v>
      </c>
      <c r="I30" s="34">
        <v>0</v>
      </c>
      <c r="J30" s="52">
        <v>15000</v>
      </c>
      <c r="K30" s="88"/>
    </row>
    <row r="31" spans="1:12" ht="21.75" customHeight="1" x14ac:dyDescent="0.25">
      <c r="A31" s="84"/>
      <c r="B31" s="42" t="s">
        <v>47</v>
      </c>
      <c r="C31" s="16" t="s">
        <v>51</v>
      </c>
      <c r="D31" s="16" t="s">
        <v>51</v>
      </c>
      <c r="E31" s="16" t="s">
        <v>51</v>
      </c>
      <c r="F31" s="16" t="s">
        <v>51</v>
      </c>
      <c r="G31" s="16" t="s">
        <v>51</v>
      </c>
      <c r="H31" s="34">
        <v>10000</v>
      </c>
      <c r="I31" s="34">
        <v>0</v>
      </c>
      <c r="J31" s="52">
        <v>5000</v>
      </c>
      <c r="K31" s="88"/>
    </row>
    <row r="32" spans="1:12" ht="17.25" customHeight="1" x14ac:dyDescent="0.25">
      <c r="A32" s="85"/>
      <c r="B32" s="41" t="s">
        <v>48</v>
      </c>
      <c r="C32" s="16" t="s">
        <v>51</v>
      </c>
      <c r="D32" s="16" t="s">
        <v>51</v>
      </c>
      <c r="E32" s="16" t="s">
        <v>51</v>
      </c>
      <c r="F32" s="16" t="s">
        <v>51</v>
      </c>
      <c r="G32" s="16" t="s">
        <v>51</v>
      </c>
      <c r="H32" s="34">
        <f>H31+H30</f>
        <v>30000</v>
      </c>
      <c r="I32" s="34">
        <f>I31+I30</f>
        <v>0</v>
      </c>
      <c r="J32" s="52">
        <f>J31+J30</f>
        <v>20000</v>
      </c>
      <c r="K32" s="88"/>
    </row>
    <row r="33" spans="1:12" ht="64.5" customHeight="1" x14ac:dyDescent="0.25">
      <c r="A33" s="79" t="s">
        <v>84</v>
      </c>
      <c r="B33" s="42" t="s">
        <v>8</v>
      </c>
      <c r="C33" s="9" t="s">
        <v>23</v>
      </c>
      <c r="D33" s="9" t="s">
        <v>24</v>
      </c>
      <c r="E33" s="9" t="s">
        <v>29</v>
      </c>
      <c r="F33" s="9" t="s">
        <v>24</v>
      </c>
      <c r="G33" s="9" t="s">
        <v>49</v>
      </c>
      <c r="H33" s="34">
        <f>H36</f>
        <v>30000</v>
      </c>
      <c r="I33" s="34">
        <f>I36</f>
        <v>0</v>
      </c>
      <c r="J33" s="52">
        <f>J36</f>
        <v>15000</v>
      </c>
      <c r="K33" s="93"/>
      <c r="L33" s="4"/>
    </row>
    <row r="34" spans="1:12" ht="32.25" customHeight="1" x14ac:dyDescent="0.25">
      <c r="A34" s="63"/>
      <c r="B34" s="42" t="s">
        <v>89</v>
      </c>
      <c r="C34" s="9" t="s">
        <v>23</v>
      </c>
      <c r="D34" s="9" t="s">
        <v>24</v>
      </c>
      <c r="E34" s="9" t="s">
        <v>29</v>
      </c>
      <c r="F34" s="9" t="s">
        <v>24</v>
      </c>
      <c r="G34" s="9" t="s">
        <v>49</v>
      </c>
      <c r="H34" s="34">
        <v>20000</v>
      </c>
      <c r="I34" s="34">
        <v>0</v>
      </c>
      <c r="J34" s="52">
        <v>10000</v>
      </c>
      <c r="K34" s="93"/>
      <c r="L34" s="4"/>
    </row>
    <row r="35" spans="1:12" ht="21.75" customHeight="1" x14ac:dyDescent="0.25">
      <c r="A35" s="11"/>
      <c r="B35" s="42" t="s">
        <v>47</v>
      </c>
      <c r="C35" s="9" t="s">
        <v>60</v>
      </c>
      <c r="D35" s="9" t="s">
        <v>60</v>
      </c>
      <c r="E35" s="9" t="s">
        <v>60</v>
      </c>
      <c r="F35" s="9" t="s">
        <v>60</v>
      </c>
      <c r="G35" s="9" t="s">
        <v>60</v>
      </c>
      <c r="H35" s="34">
        <v>10000</v>
      </c>
      <c r="I35" s="34">
        <v>0</v>
      </c>
      <c r="J35" s="52">
        <v>5000</v>
      </c>
      <c r="K35" s="93"/>
      <c r="L35" s="4"/>
    </row>
    <row r="36" spans="1:12" ht="20.25" customHeight="1" x14ac:dyDescent="0.25">
      <c r="A36" s="12"/>
      <c r="B36" s="41" t="s">
        <v>48</v>
      </c>
      <c r="C36" s="9" t="s">
        <v>51</v>
      </c>
      <c r="D36" s="9" t="s">
        <v>51</v>
      </c>
      <c r="E36" s="9" t="s">
        <v>51</v>
      </c>
      <c r="F36" s="9" t="s">
        <v>51</v>
      </c>
      <c r="G36" s="9" t="s">
        <v>51</v>
      </c>
      <c r="H36" s="34">
        <f>H34+H35</f>
        <v>30000</v>
      </c>
      <c r="I36" s="34">
        <f>I34+I35</f>
        <v>0</v>
      </c>
      <c r="J36" s="52">
        <f>J34+J35</f>
        <v>15000</v>
      </c>
      <c r="K36" s="64"/>
    </row>
    <row r="37" spans="1:12" ht="51.75" customHeight="1" x14ac:dyDescent="0.25">
      <c r="A37" s="205" t="s">
        <v>20</v>
      </c>
      <c r="B37" s="131" t="s">
        <v>9</v>
      </c>
      <c r="C37" s="132" t="s">
        <v>23</v>
      </c>
      <c r="D37" s="132" t="s">
        <v>24</v>
      </c>
      <c r="E37" s="132" t="s">
        <v>51</v>
      </c>
      <c r="F37" s="132" t="s">
        <v>51</v>
      </c>
      <c r="G37" s="132" t="s">
        <v>51</v>
      </c>
      <c r="H37" s="32">
        <f>H40</f>
        <v>1028922618.09</v>
      </c>
      <c r="I37" s="32">
        <f>I40</f>
        <v>820000000</v>
      </c>
      <c r="J37" s="32">
        <f>J40</f>
        <v>927344496.73000002</v>
      </c>
      <c r="K37" s="124" t="s">
        <v>108</v>
      </c>
    </row>
    <row r="38" spans="1:12" ht="35.25" customHeight="1" x14ac:dyDescent="0.25">
      <c r="A38" s="206"/>
      <c r="B38" s="131" t="s">
        <v>89</v>
      </c>
      <c r="C38" s="132" t="s">
        <v>23</v>
      </c>
      <c r="D38" s="132" t="s">
        <v>24</v>
      </c>
      <c r="E38" s="132" t="s">
        <v>29</v>
      </c>
      <c r="F38" s="132" t="s">
        <v>51</v>
      </c>
      <c r="G38" s="132" t="s">
        <v>51</v>
      </c>
      <c r="H38" s="32">
        <f>H42+H84</f>
        <v>1028922618.09</v>
      </c>
      <c r="I38" s="32">
        <f>I42+I84</f>
        <v>820000000</v>
      </c>
      <c r="J38" s="32">
        <f>J42</f>
        <v>927344496.73000002</v>
      </c>
      <c r="K38" s="96"/>
    </row>
    <row r="39" spans="1:12" ht="1.5" hidden="1" customHeight="1" x14ac:dyDescent="0.25">
      <c r="A39" s="206"/>
      <c r="B39" s="131"/>
      <c r="C39" s="132"/>
      <c r="D39" s="132"/>
      <c r="E39" s="132"/>
      <c r="F39" s="132"/>
      <c r="G39" s="132"/>
      <c r="H39" s="32"/>
      <c r="I39" s="32"/>
      <c r="J39" s="32"/>
      <c r="K39" s="96"/>
    </row>
    <row r="40" spans="1:12" ht="26.25" customHeight="1" x14ac:dyDescent="0.25">
      <c r="A40" s="207"/>
      <c r="B40" s="131" t="s">
        <v>48</v>
      </c>
      <c r="C40" s="132" t="s">
        <v>51</v>
      </c>
      <c r="D40" s="132" t="s">
        <v>51</v>
      </c>
      <c r="E40" s="132" t="s">
        <v>51</v>
      </c>
      <c r="F40" s="132" t="s">
        <v>51</v>
      </c>
      <c r="G40" s="132" t="s">
        <v>51</v>
      </c>
      <c r="H40" s="32">
        <f>H38</f>
        <v>1028922618.09</v>
      </c>
      <c r="I40" s="32">
        <f>I38</f>
        <v>820000000</v>
      </c>
      <c r="J40" s="32">
        <f>J38</f>
        <v>927344496.73000002</v>
      </c>
      <c r="K40" s="97"/>
    </row>
    <row r="41" spans="1:12" ht="98.25" customHeight="1" x14ac:dyDescent="0.25">
      <c r="A41" s="44" t="s">
        <v>10</v>
      </c>
      <c r="B41" s="44" t="s">
        <v>53</v>
      </c>
      <c r="C41" s="128" t="s">
        <v>23</v>
      </c>
      <c r="D41" s="128" t="s">
        <v>24</v>
      </c>
      <c r="E41" s="128" t="s">
        <v>29</v>
      </c>
      <c r="F41" s="128" t="s">
        <v>54</v>
      </c>
      <c r="G41" s="128" t="s">
        <v>51</v>
      </c>
      <c r="H41" s="33">
        <f>H46</f>
        <v>1028922618.09</v>
      </c>
      <c r="I41" s="33">
        <f>I46</f>
        <v>820000000</v>
      </c>
      <c r="J41" s="135">
        <f>J46</f>
        <v>927344496.73000002</v>
      </c>
      <c r="K41" s="141" t="s">
        <v>108</v>
      </c>
      <c r="L41" s="230"/>
    </row>
    <row r="42" spans="1:12" ht="39" customHeight="1" x14ac:dyDescent="0.25">
      <c r="A42" s="145"/>
      <c r="B42" s="44" t="s">
        <v>89</v>
      </c>
      <c r="C42" s="128" t="s">
        <v>23</v>
      </c>
      <c r="D42" s="128" t="s">
        <v>24</v>
      </c>
      <c r="E42" s="128" t="s">
        <v>29</v>
      </c>
      <c r="F42" s="128" t="s">
        <v>51</v>
      </c>
      <c r="G42" s="128" t="s">
        <v>51</v>
      </c>
      <c r="H42" s="33">
        <f>H48+H63+H72+H75+H128</f>
        <v>1028922618.09</v>
      </c>
      <c r="I42" s="33">
        <f>I48+I63+I72+I81</f>
        <v>820000000</v>
      </c>
      <c r="J42" s="135">
        <f>J48+J63+J72+J81</f>
        <v>927344496.73000002</v>
      </c>
      <c r="K42" s="142"/>
      <c r="L42" s="230"/>
    </row>
    <row r="43" spans="1:12" ht="21.75" hidden="1" customHeight="1" x14ac:dyDescent="0.25">
      <c r="A43" s="146"/>
      <c r="B43" s="98" t="s">
        <v>45</v>
      </c>
      <c r="C43" s="99" t="s">
        <v>60</v>
      </c>
      <c r="D43" s="99" t="s">
        <v>60</v>
      </c>
      <c r="E43" s="99" t="s">
        <v>60</v>
      </c>
      <c r="F43" s="99" t="s">
        <v>60</v>
      </c>
      <c r="G43" s="99" t="s">
        <v>60</v>
      </c>
      <c r="H43" s="100">
        <v>0</v>
      </c>
      <c r="I43" s="100">
        <v>0</v>
      </c>
      <c r="J43" s="136"/>
      <c r="K43" s="96"/>
      <c r="L43" s="230"/>
    </row>
    <row r="44" spans="1:12" ht="21.75" hidden="1" customHeight="1" x14ac:dyDescent="0.25">
      <c r="A44" s="146"/>
      <c r="B44" s="98"/>
      <c r="C44" s="99"/>
      <c r="D44" s="99"/>
      <c r="E44" s="99"/>
      <c r="F44" s="99"/>
      <c r="G44" s="99"/>
      <c r="H44" s="100"/>
      <c r="I44" s="100"/>
      <c r="J44" s="136"/>
      <c r="K44" s="96"/>
      <c r="L44" s="230"/>
    </row>
    <row r="45" spans="1:12" ht="21.75" hidden="1" customHeight="1" x14ac:dyDescent="0.25">
      <c r="A45" s="146"/>
      <c r="B45" s="98"/>
      <c r="C45" s="99"/>
      <c r="D45" s="99"/>
      <c r="E45" s="99"/>
      <c r="F45" s="99"/>
      <c r="G45" s="99"/>
      <c r="H45" s="100"/>
      <c r="I45" s="100"/>
      <c r="J45" s="136"/>
      <c r="K45" s="96"/>
      <c r="L45" s="230"/>
    </row>
    <row r="46" spans="1:12" ht="20.25" customHeight="1" x14ac:dyDescent="0.25">
      <c r="A46" s="147"/>
      <c r="B46" s="44" t="s">
        <v>48</v>
      </c>
      <c r="C46" s="128" t="s">
        <v>51</v>
      </c>
      <c r="D46" s="128" t="s">
        <v>51</v>
      </c>
      <c r="E46" s="128" t="s">
        <v>51</v>
      </c>
      <c r="F46" s="128" t="s">
        <v>51</v>
      </c>
      <c r="G46" s="128" t="s">
        <v>51</v>
      </c>
      <c r="H46" s="33">
        <f>H42</f>
        <v>1028922618.09</v>
      </c>
      <c r="I46" s="33">
        <f>I42+I43</f>
        <v>820000000</v>
      </c>
      <c r="J46" s="135">
        <f>J42+J43</f>
        <v>927344496.73000002</v>
      </c>
      <c r="K46" s="96"/>
      <c r="L46" s="230"/>
    </row>
    <row r="47" spans="1:12" ht="82.5" customHeight="1" x14ac:dyDescent="0.25">
      <c r="A47" s="63" t="s">
        <v>11</v>
      </c>
      <c r="B47" s="122" t="s">
        <v>31</v>
      </c>
      <c r="C47" s="16" t="s">
        <v>23</v>
      </c>
      <c r="D47" s="16" t="s">
        <v>24</v>
      </c>
      <c r="E47" s="16" t="s">
        <v>29</v>
      </c>
      <c r="F47" s="16" t="s">
        <v>54</v>
      </c>
      <c r="G47" s="16" t="s">
        <v>51</v>
      </c>
      <c r="H47" s="34">
        <f>H49</f>
        <v>88635253.200000003</v>
      </c>
      <c r="I47" s="43">
        <f>I49</f>
        <v>0</v>
      </c>
      <c r="J47" s="94">
        <f>J49</f>
        <v>0</v>
      </c>
      <c r="K47" s="168">
        <v>6.7</v>
      </c>
      <c r="L47" s="19"/>
    </row>
    <row r="48" spans="1:12" ht="32.25" customHeight="1" x14ac:dyDescent="0.25">
      <c r="A48" s="11"/>
      <c r="B48" s="60" t="s">
        <v>89</v>
      </c>
      <c r="C48" s="16" t="s">
        <v>23</v>
      </c>
      <c r="D48" s="16" t="s">
        <v>24</v>
      </c>
      <c r="E48" s="123">
        <v>4</v>
      </c>
      <c r="F48" s="16" t="s">
        <v>51</v>
      </c>
      <c r="G48" s="16" t="s">
        <v>51</v>
      </c>
      <c r="H48" s="34">
        <f>H51+H55</f>
        <v>88635253.200000003</v>
      </c>
      <c r="I48" s="43">
        <f>I51+I55+I60</f>
        <v>0</v>
      </c>
      <c r="J48" s="94">
        <f>J51+J55</f>
        <v>0</v>
      </c>
      <c r="K48" s="124"/>
      <c r="L48" s="37"/>
    </row>
    <row r="49" spans="1:12" ht="21" customHeight="1" x14ac:dyDescent="0.25">
      <c r="A49" s="12"/>
      <c r="B49" s="59" t="s">
        <v>48</v>
      </c>
      <c r="C49" s="16" t="s">
        <v>51</v>
      </c>
      <c r="D49" s="16" t="s">
        <v>51</v>
      </c>
      <c r="E49" s="16" t="s">
        <v>51</v>
      </c>
      <c r="F49" s="16" t="s">
        <v>51</v>
      </c>
      <c r="G49" s="16" t="s">
        <v>51</v>
      </c>
      <c r="H49" s="34">
        <f>H48</f>
        <v>88635253.200000003</v>
      </c>
      <c r="I49" s="43">
        <f>I48</f>
        <v>0</v>
      </c>
      <c r="J49" s="94">
        <f>J48</f>
        <v>0</v>
      </c>
      <c r="K49" s="126"/>
      <c r="L49" s="19"/>
    </row>
    <row r="50" spans="1:12" ht="115.5" hidden="1" customHeight="1" x14ac:dyDescent="0.25">
      <c r="A50" s="203" t="s">
        <v>4</v>
      </c>
      <c r="B50" s="18" t="s">
        <v>30</v>
      </c>
      <c r="C50" s="16" t="s">
        <v>23</v>
      </c>
      <c r="D50" s="16" t="s">
        <v>24</v>
      </c>
      <c r="E50" s="16" t="s">
        <v>29</v>
      </c>
      <c r="F50" s="16" t="s">
        <v>54</v>
      </c>
      <c r="G50" s="16" t="s">
        <v>32</v>
      </c>
      <c r="H50" s="34">
        <f>H52</f>
        <v>0</v>
      </c>
      <c r="I50" s="34">
        <f>I52</f>
        <v>0</v>
      </c>
      <c r="J50" s="52">
        <f>J52</f>
        <v>0</v>
      </c>
      <c r="K50" s="124">
        <v>5.6</v>
      </c>
      <c r="L50" s="20"/>
    </row>
    <row r="51" spans="1:12" ht="17.25" hidden="1" customHeight="1" x14ac:dyDescent="0.25">
      <c r="A51" s="203"/>
      <c r="B51" s="60" t="s">
        <v>44</v>
      </c>
      <c r="C51" s="16" t="s">
        <v>23</v>
      </c>
      <c r="D51" s="16" t="s">
        <v>24</v>
      </c>
      <c r="E51" s="16" t="s">
        <v>29</v>
      </c>
      <c r="F51" s="16" t="s">
        <v>51</v>
      </c>
      <c r="G51" s="16" t="s">
        <v>51</v>
      </c>
      <c r="H51" s="34">
        <v>0</v>
      </c>
      <c r="I51" s="43">
        <v>0</v>
      </c>
      <c r="J51" s="94">
        <v>0</v>
      </c>
      <c r="K51" s="126"/>
      <c r="L51" s="37"/>
    </row>
    <row r="52" spans="1:12" ht="19.5" hidden="1" customHeight="1" x14ac:dyDescent="0.25">
      <c r="A52" s="204"/>
      <c r="B52" s="59" t="s">
        <v>48</v>
      </c>
      <c r="C52" s="16" t="s">
        <v>51</v>
      </c>
      <c r="D52" s="16" t="s">
        <v>51</v>
      </c>
      <c r="E52" s="16" t="s">
        <v>51</v>
      </c>
      <c r="F52" s="16" t="s">
        <v>51</v>
      </c>
      <c r="G52" s="16" t="s">
        <v>51</v>
      </c>
      <c r="H52" s="34">
        <f>H51</f>
        <v>0</v>
      </c>
      <c r="I52" s="43">
        <f>I51</f>
        <v>0</v>
      </c>
      <c r="J52" s="94">
        <f>J51</f>
        <v>0</v>
      </c>
      <c r="K52" s="126"/>
      <c r="L52" s="37"/>
    </row>
    <row r="53" spans="1:12" ht="197.25" hidden="1" customHeight="1" x14ac:dyDescent="0.25">
      <c r="A53" s="49"/>
      <c r="B53" s="60"/>
      <c r="C53" s="16"/>
      <c r="D53" s="16"/>
      <c r="E53" s="16"/>
      <c r="F53" s="16"/>
      <c r="G53" s="16"/>
      <c r="H53" s="15">
        <v>8953003</v>
      </c>
      <c r="I53" s="76">
        <v>8953003</v>
      </c>
      <c r="J53" s="127">
        <v>8953003</v>
      </c>
      <c r="K53" s="126"/>
      <c r="L53" s="20"/>
    </row>
    <row r="54" spans="1:12" ht="114" customHeight="1" x14ac:dyDescent="0.25">
      <c r="A54" s="77" t="s">
        <v>4</v>
      </c>
      <c r="B54" s="60" t="s">
        <v>26</v>
      </c>
      <c r="C54" s="16" t="s">
        <v>23</v>
      </c>
      <c r="D54" s="16" t="s">
        <v>24</v>
      </c>
      <c r="E54" s="16" t="s">
        <v>29</v>
      </c>
      <c r="F54" s="16" t="s">
        <v>54</v>
      </c>
      <c r="G54" s="16">
        <v>81630</v>
      </c>
      <c r="H54" s="43">
        <f>H56</f>
        <v>88635253.200000003</v>
      </c>
      <c r="I54" s="43">
        <f t="shared" ref="I54:J54" si="4">I56</f>
        <v>0</v>
      </c>
      <c r="J54" s="94">
        <f t="shared" si="4"/>
        <v>0</v>
      </c>
      <c r="K54" s="124"/>
      <c r="L54" s="1" t="s">
        <v>19</v>
      </c>
    </row>
    <row r="55" spans="1:12" ht="36.75" customHeight="1" x14ac:dyDescent="0.25">
      <c r="A55" s="11"/>
      <c r="B55" s="18" t="s">
        <v>89</v>
      </c>
      <c r="C55" s="16" t="s">
        <v>23</v>
      </c>
      <c r="D55" s="16" t="s">
        <v>24</v>
      </c>
      <c r="E55" s="16" t="s">
        <v>29</v>
      </c>
      <c r="F55" s="16" t="s">
        <v>51</v>
      </c>
      <c r="G55" s="16" t="s">
        <v>51</v>
      </c>
      <c r="H55" s="34">
        <v>88635253.200000003</v>
      </c>
      <c r="I55" s="43">
        <v>0</v>
      </c>
      <c r="J55" s="94">
        <v>0</v>
      </c>
      <c r="K55" s="126"/>
      <c r="L55" s="1"/>
    </row>
    <row r="56" spans="1:12" ht="25.5" customHeight="1" x14ac:dyDescent="0.25">
      <c r="A56" s="12"/>
      <c r="B56" s="44" t="s">
        <v>48</v>
      </c>
      <c r="C56" s="16" t="s">
        <v>51</v>
      </c>
      <c r="D56" s="16" t="s">
        <v>51</v>
      </c>
      <c r="E56" s="16" t="s">
        <v>51</v>
      </c>
      <c r="F56" s="16" t="s">
        <v>51</v>
      </c>
      <c r="G56" s="16" t="s">
        <v>51</v>
      </c>
      <c r="H56" s="43">
        <f>H55</f>
        <v>88635253.200000003</v>
      </c>
      <c r="I56" s="43">
        <f>I55</f>
        <v>0</v>
      </c>
      <c r="J56" s="94">
        <f>J55</f>
        <v>0</v>
      </c>
      <c r="K56" s="125"/>
    </row>
    <row r="57" spans="1:12" ht="39.75" hidden="1" customHeight="1" x14ac:dyDescent="0.25">
      <c r="A57" s="11"/>
      <c r="B57" s="189"/>
      <c r="C57" s="10"/>
      <c r="D57" s="10"/>
      <c r="E57" s="10"/>
      <c r="F57" s="10"/>
      <c r="G57" s="10"/>
      <c r="H57" s="101">
        <f>H58</f>
        <v>0</v>
      </c>
      <c r="I57" s="101">
        <f t="shared" ref="I57:J57" si="5">I58</f>
        <v>0</v>
      </c>
      <c r="J57" s="101">
        <f t="shared" si="5"/>
        <v>0</v>
      </c>
      <c r="K57" s="96"/>
      <c r="L57" s="1" t="s">
        <v>19</v>
      </c>
    </row>
    <row r="58" spans="1:12" ht="63" hidden="1" customHeight="1" x14ac:dyDescent="0.25">
      <c r="A58" s="12"/>
      <c r="B58" s="189"/>
      <c r="C58" s="10"/>
      <c r="D58" s="10"/>
      <c r="E58" s="10"/>
      <c r="F58" s="10"/>
      <c r="G58" s="10"/>
      <c r="H58" s="101"/>
      <c r="I58" s="101"/>
      <c r="J58" s="101"/>
      <c r="K58" s="96"/>
    </row>
    <row r="59" spans="1:12" ht="99.75" hidden="1" customHeight="1" x14ac:dyDescent="0.25">
      <c r="A59" s="200"/>
      <c r="B59" s="104" t="s">
        <v>40</v>
      </c>
      <c r="C59" s="10" t="s">
        <v>23</v>
      </c>
      <c r="D59" s="10" t="s">
        <v>24</v>
      </c>
      <c r="E59" s="10" t="s">
        <v>29</v>
      </c>
      <c r="F59" s="10" t="s">
        <v>54</v>
      </c>
      <c r="G59" s="10" t="s">
        <v>41</v>
      </c>
      <c r="H59" s="101">
        <f>H61</f>
        <v>0</v>
      </c>
      <c r="I59" s="101">
        <f>I61</f>
        <v>0</v>
      </c>
      <c r="J59" s="101">
        <f>J61</f>
        <v>0</v>
      </c>
      <c r="K59" s="96"/>
    </row>
    <row r="60" spans="1:12" ht="22.5" hidden="1" customHeight="1" x14ac:dyDescent="0.25">
      <c r="A60" s="201"/>
      <c r="B60" s="104" t="s">
        <v>50</v>
      </c>
      <c r="C60" s="10" t="s">
        <v>23</v>
      </c>
      <c r="D60" s="10" t="s">
        <v>24</v>
      </c>
      <c r="E60" s="10" t="s">
        <v>29</v>
      </c>
      <c r="F60" s="10" t="s">
        <v>54</v>
      </c>
      <c r="G60" s="10" t="s">
        <v>41</v>
      </c>
      <c r="H60" s="101">
        <v>0</v>
      </c>
      <c r="I60" s="101">
        <v>0</v>
      </c>
      <c r="J60" s="101">
        <v>0</v>
      </c>
      <c r="K60" s="96"/>
    </row>
    <row r="61" spans="1:12" ht="22.5" hidden="1" customHeight="1" x14ac:dyDescent="0.25">
      <c r="A61" s="202"/>
      <c r="B61" s="98" t="s">
        <v>48</v>
      </c>
      <c r="C61" s="10" t="s">
        <v>51</v>
      </c>
      <c r="D61" s="10" t="s">
        <v>51</v>
      </c>
      <c r="E61" s="10" t="s">
        <v>51</v>
      </c>
      <c r="F61" s="10" t="s">
        <v>51</v>
      </c>
      <c r="G61" s="10" t="s">
        <v>51</v>
      </c>
      <c r="H61" s="101">
        <f>H60</f>
        <v>0</v>
      </c>
      <c r="I61" s="101">
        <f>I60</f>
        <v>0</v>
      </c>
      <c r="J61" s="101">
        <f>J60</f>
        <v>0</v>
      </c>
      <c r="K61" s="97"/>
    </row>
    <row r="62" spans="1:12" ht="49.5" customHeight="1" x14ac:dyDescent="0.25">
      <c r="A62" s="191" t="s">
        <v>28</v>
      </c>
      <c r="B62" s="18" t="s">
        <v>102</v>
      </c>
      <c r="C62" s="16" t="s">
        <v>23</v>
      </c>
      <c r="D62" s="16" t="s">
        <v>24</v>
      </c>
      <c r="E62" s="16" t="s">
        <v>29</v>
      </c>
      <c r="F62" s="16" t="s">
        <v>54</v>
      </c>
      <c r="G62" s="16" t="s">
        <v>64</v>
      </c>
      <c r="H62" s="43">
        <f>H64</f>
        <v>4213016</v>
      </c>
      <c r="I62" s="34">
        <f>I64</f>
        <v>200000</v>
      </c>
      <c r="J62" s="52">
        <f>J64</f>
        <v>0</v>
      </c>
      <c r="K62" s="95">
        <v>10</v>
      </c>
    </row>
    <row r="63" spans="1:12" ht="38.25" customHeight="1" x14ac:dyDescent="0.25">
      <c r="A63" s="192"/>
      <c r="B63" s="18" t="s">
        <v>89</v>
      </c>
      <c r="C63" s="16" t="s">
        <v>23</v>
      </c>
      <c r="D63" s="16" t="s">
        <v>24</v>
      </c>
      <c r="E63" s="16" t="s">
        <v>29</v>
      </c>
      <c r="F63" s="16" t="s">
        <v>51</v>
      </c>
      <c r="G63" s="16" t="s">
        <v>51</v>
      </c>
      <c r="H63" s="34">
        <v>4213016</v>
      </c>
      <c r="I63" s="34">
        <v>200000</v>
      </c>
      <c r="J63" s="52">
        <v>0</v>
      </c>
      <c r="K63" s="11"/>
    </row>
    <row r="64" spans="1:12" ht="22.5" customHeight="1" x14ac:dyDescent="0.25">
      <c r="A64" s="193"/>
      <c r="B64" s="44" t="s">
        <v>48</v>
      </c>
      <c r="C64" s="16" t="s">
        <v>51</v>
      </c>
      <c r="D64" s="16" t="s">
        <v>51</v>
      </c>
      <c r="E64" s="16" t="s">
        <v>51</v>
      </c>
      <c r="F64" s="16" t="s">
        <v>51</v>
      </c>
      <c r="G64" s="16" t="s">
        <v>51</v>
      </c>
      <c r="H64" s="15">
        <f>H63</f>
        <v>4213016</v>
      </c>
      <c r="I64" s="15">
        <f>I63</f>
        <v>200000</v>
      </c>
      <c r="J64" s="53">
        <f>J63</f>
        <v>0</v>
      </c>
      <c r="K64" s="57"/>
    </row>
    <row r="65" spans="1:11" ht="82.5" hidden="1" customHeight="1" x14ac:dyDescent="0.25">
      <c r="A65" s="182" t="s">
        <v>34</v>
      </c>
      <c r="B65" s="104" t="s">
        <v>35</v>
      </c>
      <c r="C65" s="10" t="s">
        <v>23</v>
      </c>
      <c r="D65" s="10" t="s">
        <v>24</v>
      </c>
      <c r="E65" s="10" t="s">
        <v>29</v>
      </c>
      <c r="F65" s="10" t="s">
        <v>54</v>
      </c>
      <c r="G65" s="10" t="s">
        <v>36</v>
      </c>
      <c r="H65" s="105">
        <f>H67</f>
        <v>0</v>
      </c>
      <c r="I65" s="105">
        <v>0</v>
      </c>
      <c r="J65" s="116">
        <v>0</v>
      </c>
      <c r="K65" s="50">
        <v>8</v>
      </c>
    </row>
    <row r="66" spans="1:11" ht="21" hidden="1" customHeight="1" x14ac:dyDescent="0.25">
      <c r="A66" s="183"/>
      <c r="B66" s="104" t="s">
        <v>50</v>
      </c>
      <c r="C66" s="10" t="s">
        <v>23</v>
      </c>
      <c r="D66" s="10" t="s">
        <v>24</v>
      </c>
      <c r="E66" s="10" t="s">
        <v>29</v>
      </c>
      <c r="F66" s="10" t="s">
        <v>54</v>
      </c>
      <c r="G66" s="10" t="s">
        <v>36</v>
      </c>
      <c r="H66" s="105">
        <v>0</v>
      </c>
      <c r="I66" s="105">
        <v>0</v>
      </c>
      <c r="J66" s="116">
        <v>0</v>
      </c>
      <c r="K66" s="50"/>
    </row>
    <row r="67" spans="1:11" ht="22.5" hidden="1" customHeight="1" x14ac:dyDescent="0.25">
      <c r="A67" s="184"/>
      <c r="B67" s="98" t="s">
        <v>48</v>
      </c>
      <c r="C67" s="110" t="s">
        <v>51</v>
      </c>
      <c r="D67" s="110" t="s">
        <v>51</v>
      </c>
      <c r="E67" s="110" t="s">
        <v>51</v>
      </c>
      <c r="F67" s="110" t="s">
        <v>51</v>
      </c>
      <c r="G67" s="10" t="s">
        <v>51</v>
      </c>
      <c r="H67" s="105">
        <f>H66</f>
        <v>0</v>
      </c>
      <c r="I67" s="105">
        <v>0</v>
      </c>
      <c r="J67" s="116">
        <v>0</v>
      </c>
      <c r="K67" s="57"/>
    </row>
    <row r="68" spans="1:11" ht="98.25" hidden="1" customHeight="1" x14ac:dyDescent="0.25">
      <c r="A68" s="176" t="s">
        <v>37</v>
      </c>
      <c r="B68" s="104" t="s">
        <v>38</v>
      </c>
      <c r="C68" s="10" t="s">
        <v>23</v>
      </c>
      <c r="D68" s="10" t="s">
        <v>24</v>
      </c>
      <c r="E68" s="10" t="s">
        <v>29</v>
      </c>
      <c r="F68" s="10" t="s">
        <v>54</v>
      </c>
      <c r="G68" s="10" t="s">
        <v>39</v>
      </c>
      <c r="H68" s="105">
        <f>H69</f>
        <v>0</v>
      </c>
      <c r="I68" s="143">
        <v>0</v>
      </c>
      <c r="J68" s="116">
        <v>0</v>
      </c>
      <c r="K68" s="111">
        <v>9</v>
      </c>
    </row>
    <row r="69" spans="1:11" ht="24.75" hidden="1" customHeight="1" x14ac:dyDescent="0.25">
      <c r="A69" s="176"/>
      <c r="B69" s="104" t="s">
        <v>50</v>
      </c>
      <c r="C69" s="110" t="s">
        <v>23</v>
      </c>
      <c r="D69" s="110" t="s">
        <v>24</v>
      </c>
      <c r="E69" s="110" t="s">
        <v>29</v>
      </c>
      <c r="F69" s="110" t="s">
        <v>54</v>
      </c>
      <c r="G69" s="10" t="s">
        <v>39</v>
      </c>
      <c r="H69" s="105">
        <v>0</v>
      </c>
      <c r="I69" s="105">
        <v>0</v>
      </c>
      <c r="J69" s="116">
        <v>0</v>
      </c>
      <c r="K69" s="112"/>
    </row>
    <row r="70" spans="1:11" ht="26.25" hidden="1" customHeight="1" x14ac:dyDescent="0.25">
      <c r="A70" s="176"/>
      <c r="B70" s="98" t="s">
        <v>56</v>
      </c>
      <c r="C70" s="113" t="s">
        <v>51</v>
      </c>
      <c r="D70" s="113" t="s">
        <v>51</v>
      </c>
      <c r="E70" s="113" t="s">
        <v>51</v>
      </c>
      <c r="F70" s="113" t="s">
        <v>51</v>
      </c>
      <c r="G70" s="114" t="s">
        <v>51</v>
      </c>
      <c r="H70" s="115">
        <f>H69</f>
        <v>0</v>
      </c>
      <c r="I70" s="115">
        <v>0</v>
      </c>
      <c r="J70" s="144">
        <v>0</v>
      </c>
      <c r="K70" s="112"/>
    </row>
    <row r="71" spans="1:11" ht="89.25" customHeight="1" x14ac:dyDescent="0.25">
      <c r="A71" s="133" t="s">
        <v>34</v>
      </c>
      <c r="B71" s="18" t="s">
        <v>58</v>
      </c>
      <c r="C71" s="16" t="s">
        <v>23</v>
      </c>
      <c r="D71" s="16" t="s">
        <v>24</v>
      </c>
      <c r="E71" s="16" t="s">
        <v>29</v>
      </c>
      <c r="F71" s="16" t="s">
        <v>54</v>
      </c>
      <c r="G71" s="16" t="s">
        <v>63</v>
      </c>
      <c r="H71" s="76">
        <f>H72</f>
        <v>849392504.92999995</v>
      </c>
      <c r="I71" s="15">
        <f>I72</f>
        <v>819800000</v>
      </c>
      <c r="J71" s="53">
        <f>J72</f>
        <v>927344496.73000002</v>
      </c>
      <c r="K71" s="200">
        <v>11</v>
      </c>
    </row>
    <row r="72" spans="1:11" ht="36" customHeight="1" x14ac:dyDescent="0.25">
      <c r="A72" s="133"/>
      <c r="B72" s="18" t="s">
        <v>89</v>
      </c>
      <c r="C72" s="16" t="s">
        <v>23</v>
      </c>
      <c r="D72" s="16" t="s">
        <v>24</v>
      </c>
      <c r="E72" s="16" t="s">
        <v>29</v>
      </c>
      <c r="F72" s="16" t="s">
        <v>60</v>
      </c>
      <c r="G72" s="16" t="s">
        <v>60</v>
      </c>
      <c r="H72" s="15">
        <v>849392504.92999995</v>
      </c>
      <c r="I72" s="76">
        <v>819800000</v>
      </c>
      <c r="J72" s="127">
        <v>927344496.73000002</v>
      </c>
      <c r="K72" s="201"/>
    </row>
    <row r="73" spans="1:11" ht="33.75" customHeight="1" x14ac:dyDescent="0.25">
      <c r="A73" s="133"/>
      <c r="B73" s="44" t="s">
        <v>48</v>
      </c>
      <c r="C73" s="121" t="s">
        <v>60</v>
      </c>
      <c r="D73" s="121" t="s">
        <v>60</v>
      </c>
      <c r="E73" s="121" t="s">
        <v>60</v>
      </c>
      <c r="F73" s="121" t="s">
        <v>60</v>
      </c>
      <c r="G73" s="16" t="s">
        <v>60</v>
      </c>
      <c r="H73" s="15">
        <f>H72</f>
        <v>849392504.92999995</v>
      </c>
      <c r="I73" s="76">
        <f>I72</f>
        <v>819800000</v>
      </c>
      <c r="J73" s="127">
        <f>J72</f>
        <v>927344496.73000002</v>
      </c>
      <c r="K73" s="202"/>
    </row>
    <row r="74" spans="1:11" ht="3.75" hidden="1" customHeight="1" x14ac:dyDescent="0.25">
      <c r="A74" s="139" t="s">
        <v>37</v>
      </c>
      <c r="B74" s="104" t="s">
        <v>94</v>
      </c>
      <c r="C74" s="110" t="s">
        <v>23</v>
      </c>
      <c r="D74" s="110" t="s">
        <v>24</v>
      </c>
      <c r="E74" s="110" t="s">
        <v>29</v>
      </c>
      <c r="F74" s="110" t="s">
        <v>54</v>
      </c>
      <c r="G74" s="10" t="s">
        <v>60</v>
      </c>
      <c r="H74" s="105">
        <v>0</v>
      </c>
      <c r="I74" s="106">
        <v>0</v>
      </c>
      <c r="J74" s="149">
        <v>0</v>
      </c>
      <c r="K74" s="150">
        <v>12</v>
      </c>
    </row>
    <row r="75" spans="1:11" ht="1.5" hidden="1" customHeight="1" x14ac:dyDescent="0.25">
      <c r="A75" s="133"/>
      <c r="B75" s="104" t="s">
        <v>89</v>
      </c>
      <c r="C75" s="110" t="s">
        <v>23</v>
      </c>
      <c r="D75" s="110" t="s">
        <v>24</v>
      </c>
      <c r="E75" s="110" t="s">
        <v>29</v>
      </c>
      <c r="F75" s="110" t="s">
        <v>54</v>
      </c>
      <c r="G75" s="10" t="s">
        <v>95</v>
      </c>
      <c r="H75" s="105"/>
      <c r="I75" s="106">
        <f>I74</f>
        <v>0</v>
      </c>
      <c r="J75" s="149"/>
      <c r="K75" s="107"/>
    </row>
    <row r="76" spans="1:11" ht="25.5" hidden="1" customHeight="1" x14ac:dyDescent="0.25">
      <c r="A76" s="133"/>
      <c r="B76" s="98" t="s">
        <v>48</v>
      </c>
      <c r="C76" s="110" t="s">
        <v>51</v>
      </c>
      <c r="D76" s="110" t="s">
        <v>51</v>
      </c>
      <c r="E76" s="110" t="s">
        <v>51</v>
      </c>
      <c r="F76" s="110" t="s">
        <v>51</v>
      </c>
      <c r="G76" s="10" t="s">
        <v>51</v>
      </c>
      <c r="H76" s="105"/>
      <c r="I76" s="105">
        <f>I75</f>
        <v>0</v>
      </c>
      <c r="J76" s="116">
        <f>J75</f>
        <v>0</v>
      </c>
      <c r="K76" s="118"/>
    </row>
    <row r="77" spans="1:11" ht="86.25" hidden="1" customHeight="1" x14ac:dyDescent="0.25">
      <c r="A77" s="80" t="s">
        <v>4</v>
      </c>
      <c r="B77" s="104" t="s">
        <v>58</v>
      </c>
      <c r="C77" s="10" t="s">
        <v>23</v>
      </c>
      <c r="D77" s="10" t="s">
        <v>24</v>
      </c>
      <c r="E77" s="10" t="s">
        <v>29</v>
      </c>
      <c r="F77" s="10" t="s">
        <v>54</v>
      </c>
      <c r="G77" s="10" t="s">
        <v>60</v>
      </c>
      <c r="H77" s="105"/>
      <c r="I77" s="105">
        <v>563575778.07000005</v>
      </c>
      <c r="J77" s="116">
        <v>578137909.01999998</v>
      </c>
      <c r="K77" s="151"/>
    </row>
    <row r="78" spans="1:11" ht="23.25" hidden="1" customHeight="1" x14ac:dyDescent="0.25">
      <c r="A78" s="66"/>
      <c r="B78" s="104" t="s">
        <v>44</v>
      </c>
      <c r="C78" s="110" t="s">
        <v>23</v>
      </c>
      <c r="D78" s="110" t="s">
        <v>24</v>
      </c>
      <c r="E78" s="110" t="s">
        <v>29</v>
      </c>
      <c r="F78" s="110" t="s">
        <v>54</v>
      </c>
      <c r="G78" s="10" t="s">
        <v>63</v>
      </c>
      <c r="H78" s="105"/>
      <c r="I78" s="105">
        <v>563575778.07000005</v>
      </c>
      <c r="J78" s="116">
        <v>578137909.01999998</v>
      </c>
      <c r="K78" s="117"/>
    </row>
    <row r="79" spans="1:11" ht="16.5" hidden="1" customHeight="1" x14ac:dyDescent="0.25">
      <c r="A79" s="75"/>
      <c r="B79" s="98" t="s">
        <v>48</v>
      </c>
      <c r="C79" s="110" t="s">
        <v>60</v>
      </c>
      <c r="D79" s="110" t="s">
        <v>60</v>
      </c>
      <c r="E79" s="110" t="s">
        <v>60</v>
      </c>
      <c r="F79" s="110" t="s">
        <v>60</v>
      </c>
      <c r="G79" s="10" t="s">
        <v>60</v>
      </c>
      <c r="H79" s="105"/>
      <c r="I79" s="105">
        <f>I78</f>
        <v>563575778.07000005</v>
      </c>
      <c r="J79" s="116">
        <f>J78</f>
        <v>578137909.01999998</v>
      </c>
      <c r="K79" s="118"/>
    </row>
    <row r="80" spans="1:11" ht="97.5" hidden="1" customHeight="1" x14ac:dyDescent="0.25">
      <c r="A80" s="194" t="s">
        <v>37</v>
      </c>
      <c r="B80" s="152" t="s">
        <v>71</v>
      </c>
      <c r="C80" s="10" t="s">
        <v>23</v>
      </c>
      <c r="D80" s="10" t="s">
        <v>24</v>
      </c>
      <c r="E80" s="10" t="s">
        <v>29</v>
      </c>
      <c r="F80" s="10" t="s">
        <v>54</v>
      </c>
      <c r="G80" s="10" t="s">
        <v>60</v>
      </c>
      <c r="H80" s="105"/>
      <c r="I80" s="105">
        <v>0</v>
      </c>
      <c r="J80" s="105">
        <v>0</v>
      </c>
      <c r="K80" s="177">
        <v>8</v>
      </c>
    </row>
    <row r="81" spans="1:11" ht="20.25" hidden="1" customHeight="1" x14ac:dyDescent="0.25">
      <c r="A81" s="195"/>
      <c r="B81" s="152" t="s">
        <v>44</v>
      </c>
      <c r="C81" s="10" t="s">
        <v>23</v>
      </c>
      <c r="D81" s="10" t="s">
        <v>24</v>
      </c>
      <c r="E81" s="10" t="s">
        <v>29</v>
      </c>
      <c r="F81" s="10" t="s">
        <v>54</v>
      </c>
      <c r="G81" s="10" t="s">
        <v>39</v>
      </c>
      <c r="H81" s="105"/>
      <c r="I81" s="105">
        <v>0</v>
      </c>
      <c r="J81" s="105">
        <v>0</v>
      </c>
      <c r="K81" s="197"/>
    </row>
    <row r="82" spans="1:11" ht="16.5" hidden="1" customHeight="1" x14ac:dyDescent="0.25">
      <c r="A82" s="196"/>
      <c r="B82" s="103" t="s">
        <v>48</v>
      </c>
      <c r="C82" s="10" t="s">
        <v>51</v>
      </c>
      <c r="D82" s="10" t="s">
        <v>51</v>
      </c>
      <c r="E82" s="10" t="s">
        <v>51</v>
      </c>
      <c r="F82" s="10" t="s">
        <v>51</v>
      </c>
      <c r="G82" s="10" t="s">
        <v>51</v>
      </c>
      <c r="H82" s="105"/>
      <c r="I82" s="105">
        <v>0</v>
      </c>
      <c r="J82" s="105">
        <v>0</v>
      </c>
      <c r="K82" s="197"/>
    </row>
    <row r="83" spans="1:11" ht="57" hidden="1" customHeight="1" x14ac:dyDescent="0.25">
      <c r="A83" s="81" t="s">
        <v>85</v>
      </c>
      <c r="B83" s="98" t="s">
        <v>65</v>
      </c>
      <c r="C83" s="99" t="s">
        <v>23</v>
      </c>
      <c r="D83" s="99" t="s">
        <v>24</v>
      </c>
      <c r="E83" s="99" t="s">
        <v>66</v>
      </c>
      <c r="F83" s="99" t="s">
        <v>61</v>
      </c>
      <c r="G83" s="99" t="s">
        <v>60</v>
      </c>
      <c r="H83" s="153"/>
      <c r="I83" s="153">
        <f>I85</f>
        <v>0</v>
      </c>
      <c r="J83" s="154">
        <v>0</v>
      </c>
      <c r="K83" s="155" t="s">
        <v>97</v>
      </c>
    </row>
    <row r="84" spans="1:11" ht="43.5" hidden="1" customHeight="1" x14ac:dyDescent="0.25">
      <c r="A84" s="80"/>
      <c r="B84" s="98" t="s">
        <v>89</v>
      </c>
      <c r="C84" s="156" t="s">
        <v>23</v>
      </c>
      <c r="D84" s="156" t="s">
        <v>24</v>
      </c>
      <c r="E84" s="156" t="s">
        <v>66</v>
      </c>
      <c r="F84" s="156" t="s">
        <v>60</v>
      </c>
      <c r="G84" s="99" t="s">
        <v>60</v>
      </c>
      <c r="H84" s="153"/>
      <c r="I84" s="153">
        <f>I92+I106+I111+I119+I124</f>
        <v>0</v>
      </c>
      <c r="J84" s="154">
        <v>0</v>
      </c>
      <c r="K84" s="157"/>
    </row>
    <row r="85" spans="1:11" ht="27" hidden="1" customHeight="1" x14ac:dyDescent="0.25">
      <c r="A85" s="78"/>
      <c r="B85" s="98" t="s">
        <v>48</v>
      </c>
      <c r="C85" s="156" t="s">
        <v>60</v>
      </c>
      <c r="D85" s="156" t="s">
        <v>60</v>
      </c>
      <c r="E85" s="156" t="s">
        <v>60</v>
      </c>
      <c r="F85" s="156" t="s">
        <v>60</v>
      </c>
      <c r="G85" s="99" t="s">
        <v>60</v>
      </c>
      <c r="H85" s="153"/>
      <c r="I85" s="153">
        <f>I94+I108+I113+I121+I126</f>
        <v>0</v>
      </c>
      <c r="J85" s="154">
        <v>0</v>
      </c>
      <c r="K85" s="158"/>
    </row>
    <row r="86" spans="1:11" ht="45" hidden="1" customHeight="1" x14ac:dyDescent="0.25">
      <c r="A86" s="86" t="s">
        <v>86</v>
      </c>
      <c r="B86" s="180" t="s">
        <v>91</v>
      </c>
      <c r="C86" s="10" t="s">
        <v>23</v>
      </c>
      <c r="D86" s="10" t="s">
        <v>24</v>
      </c>
      <c r="E86" s="10" t="s">
        <v>29</v>
      </c>
      <c r="F86" s="10" t="s">
        <v>61</v>
      </c>
      <c r="G86" s="10" t="s">
        <v>72</v>
      </c>
      <c r="H86" s="105"/>
      <c r="I86" s="105">
        <f>I90</f>
        <v>0</v>
      </c>
      <c r="J86" s="116">
        <f>J90</f>
        <v>0</v>
      </c>
      <c r="K86" s="159" t="s">
        <v>97</v>
      </c>
    </row>
    <row r="87" spans="1:11" ht="80.25" hidden="1" customHeight="1" x14ac:dyDescent="0.25">
      <c r="A87" s="138"/>
      <c r="B87" s="181"/>
      <c r="C87" s="110" t="s">
        <v>23</v>
      </c>
      <c r="D87" s="110" t="s">
        <v>24</v>
      </c>
      <c r="E87" s="110" t="s">
        <v>29</v>
      </c>
      <c r="F87" s="110" t="s">
        <v>61</v>
      </c>
      <c r="G87" s="10" t="s">
        <v>92</v>
      </c>
      <c r="H87" s="105"/>
      <c r="I87" s="105">
        <v>0</v>
      </c>
      <c r="J87" s="116">
        <v>0</v>
      </c>
      <c r="K87" s="159"/>
    </row>
    <row r="88" spans="1:11" ht="21" hidden="1" customHeight="1" x14ac:dyDescent="0.25">
      <c r="A88" s="66"/>
      <c r="B88" s="180" t="s">
        <v>89</v>
      </c>
      <c r="C88" s="110" t="s">
        <v>23</v>
      </c>
      <c r="D88" s="110" t="s">
        <v>24</v>
      </c>
      <c r="E88" s="110" t="s">
        <v>29</v>
      </c>
      <c r="F88" s="110" t="s">
        <v>61</v>
      </c>
      <c r="G88" s="10" t="s">
        <v>72</v>
      </c>
      <c r="H88" s="105"/>
      <c r="I88" s="105">
        <f>I92+I96+I115</f>
        <v>0</v>
      </c>
      <c r="J88" s="116">
        <v>0</v>
      </c>
      <c r="K88" s="117"/>
    </row>
    <row r="89" spans="1:11" ht="18.75" hidden="1" customHeight="1" x14ac:dyDescent="0.25">
      <c r="A89" s="74"/>
      <c r="B89" s="181"/>
      <c r="C89" s="110" t="s">
        <v>23</v>
      </c>
      <c r="D89" s="110" t="s">
        <v>24</v>
      </c>
      <c r="E89" s="110" t="s">
        <v>29</v>
      </c>
      <c r="F89" s="110" t="s">
        <v>61</v>
      </c>
      <c r="G89" s="10" t="s">
        <v>92</v>
      </c>
      <c r="H89" s="105"/>
      <c r="I89" s="105">
        <v>0</v>
      </c>
      <c r="J89" s="116">
        <v>0</v>
      </c>
      <c r="K89" s="117"/>
    </row>
    <row r="90" spans="1:11" ht="24.75" hidden="1" customHeight="1" x14ac:dyDescent="0.25">
      <c r="A90" s="82"/>
      <c r="B90" s="98" t="s">
        <v>48</v>
      </c>
      <c r="C90" s="110" t="s">
        <v>60</v>
      </c>
      <c r="D90" s="110" t="s">
        <v>60</v>
      </c>
      <c r="E90" s="110" t="s">
        <v>60</v>
      </c>
      <c r="F90" s="110" t="s">
        <v>60</v>
      </c>
      <c r="G90" s="10" t="s">
        <v>60</v>
      </c>
      <c r="H90" s="105"/>
      <c r="I90" s="105">
        <f>I88</f>
        <v>0</v>
      </c>
      <c r="J90" s="116">
        <f>J88</f>
        <v>0</v>
      </c>
      <c r="K90" s="118"/>
    </row>
    <row r="91" spans="1:11" ht="65.25" hidden="1" customHeight="1" x14ac:dyDescent="0.25">
      <c r="A91" s="87" t="s">
        <v>4</v>
      </c>
      <c r="B91" s="102" t="s">
        <v>62</v>
      </c>
      <c r="C91" s="10" t="s">
        <v>23</v>
      </c>
      <c r="D91" s="10" t="s">
        <v>24</v>
      </c>
      <c r="E91" s="10" t="s">
        <v>29</v>
      </c>
      <c r="F91" s="10" t="s">
        <v>61</v>
      </c>
      <c r="G91" s="10" t="s">
        <v>72</v>
      </c>
      <c r="H91" s="105"/>
      <c r="I91" s="105">
        <f>I94</f>
        <v>0</v>
      </c>
      <c r="J91" s="116">
        <v>0</v>
      </c>
      <c r="K91" s="107">
        <v>11.12</v>
      </c>
    </row>
    <row r="92" spans="1:11" ht="21.75" hidden="1" customHeight="1" x14ac:dyDescent="0.25">
      <c r="A92" s="66"/>
      <c r="B92" s="102" t="s">
        <v>44</v>
      </c>
      <c r="C92" s="110" t="s">
        <v>23</v>
      </c>
      <c r="D92" s="110" t="s">
        <v>24</v>
      </c>
      <c r="E92" s="110" t="s">
        <v>29</v>
      </c>
      <c r="F92" s="110" t="s">
        <v>60</v>
      </c>
      <c r="G92" s="10" t="s">
        <v>60</v>
      </c>
      <c r="H92" s="105"/>
      <c r="I92" s="105">
        <v>0</v>
      </c>
      <c r="J92" s="116">
        <v>0</v>
      </c>
      <c r="K92" s="117"/>
    </row>
    <row r="93" spans="1:11" ht="21.75" hidden="1" customHeight="1" x14ac:dyDescent="0.25">
      <c r="A93" s="66"/>
      <c r="B93" s="102" t="s">
        <v>45</v>
      </c>
      <c r="C93" s="110" t="s">
        <v>60</v>
      </c>
      <c r="D93" s="110" t="s">
        <v>60</v>
      </c>
      <c r="E93" s="110" t="s">
        <v>60</v>
      </c>
      <c r="F93" s="110" t="s">
        <v>60</v>
      </c>
      <c r="G93" s="10" t="s">
        <v>60</v>
      </c>
      <c r="H93" s="105"/>
      <c r="I93" s="105">
        <v>0</v>
      </c>
      <c r="J93" s="105">
        <v>0</v>
      </c>
      <c r="K93" s="117"/>
    </row>
    <row r="94" spans="1:11" ht="18.75" hidden="1" customHeight="1" x14ac:dyDescent="0.25">
      <c r="A94" s="75"/>
      <c r="B94" s="103" t="s">
        <v>48</v>
      </c>
      <c r="C94" s="110" t="s">
        <v>60</v>
      </c>
      <c r="D94" s="110" t="s">
        <v>60</v>
      </c>
      <c r="E94" s="110" t="s">
        <v>60</v>
      </c>
      <c r="F94" s="110" t="s">
        <v>60</v>
      </c>
      <c r="G94" s="10" t="s">
        <v>60</v>
      </c>
      <c r="H94" s="105"/>
      <c r="I94" s="105">
        <f>I93+I92</f>
        <v>0</v>
      </c>
      <c r="J94" s="116">
        <v>0</v>
      </c>
      <c r="K94" s="118"/>
    </row>
    <row r="95" spans="1:11" ht="57" hidden="1" customHeight="1" x14ac:dyDescent="0.25">
      <c r="A95" s="72" t="s">
        <v>4</v>
      </c>
      <c r="B95" s="160" t="s">
        <v>73</v>
      </c>
      <c r="C95" s="10" t="s">
        <v>23</v>
      </c>
      <c r="D95" s="10" t="s">
        <v>24</v>
      </c>
      <c r="E95" s="10" t="s">
        <v>29</v>
      </c>
      <c r="F95" s="10" t="s">
        <v>61</v>
      </c>
      <c r="G95" s="10" t="s">
        <v>60</v>
      </c>
      <c r="H95" s="105"/>
      <c r="I95" s="105">
        <f>I103</f>
        <v>0</v>
      </c>
      <c r="J95" s="116">
        <v>0</v>
      </c>
      <c r="K95" s="107"/>
    </row>
    <row r="96" spans="1:11" ht="24.75" hidden="1" customHeight="1" x14ac:dyDescent="0.25">
      <c r="A96" s="73"/>
      <c r="B96" s="102" t="s">
        <v>44</v>
      </c>
      <c r="C96" s="110" t="s">
        <v>23</v>
      </c>
      <c r="D96" s="110" t="s">
        <v>24</v>
      </c>
      <c r="E96" s="110" t="s">
        <v>29</v>
      </c>
      <c r="F96" s="110" t="s">
        <v>60</v>
      </c>
      <c r="G96" s="10" t="s">
        <v>60</v>
      </c>
      <c r="H96" s="105"/>
      <c r="I96" s="105">
        <v>0</v>
      </c>
      <c r="J96" s="116">
        <v>0</v>
      </c>
      <c r="K96" s="117"/>
    </row>
    <row r="97" spans="1:11" ht="9.75" hidden="1" customHeight="1" x14ac:dyDescent="0.25">
      <c r="A97" s="73"/>
      <c r="B97" s="102"/>
      <c r="C97" s="110" t="s">
        <v>60</v>
      </c>
      <c r="D97" s="110" t="s">
        <v>60</v>
      </c>
      <c r="E97" s="110" t="s">
        <v>60</v>
      </c>
      <c r="F97" s="110" t="s">
        <v>60</v>
      </c>
      <c r="G97" s="10" t="s">
        <v>60</v>
      </c>
      <c r="H97" s="105"/>
      <c r="I97" s="105">
        <v>0</v>
      </c>
      <c r="J97" s="116">
        <v>0</v>
      </c>
      <c r="K97" s="50"/>
    </row>
    <row r="98" spans="1:11" ht="36.75" hidden="1" customHeight="1" x14ac:dyDescent="0.25">
      <c r="A98" s="176" t="s">
        <v>4</v>
      </c>
      <c r="B98" s="180" t="s">
        <v>90</v>
      </c>
      <c r="C98" s="10" t="s">
        <v>23</v>
      </c>
      <c r="D98" s="10" t="s">
        <v>24</v>
      </c>
      <c r="E98" s="10" t="s">
        <v>29</v>
      </c>
      <c r="F98" s="10" t="s">
        <v>61</v>
      </c>
      <c r="G98" s="10" t="s">
        <v>72</v>
      </c>
      <c r="H98" s="105"/>
      <c r="I98" s="105">
        <v>0</v>
      </c>
      <c r="J98" s="116">
        <v>0</v>
      </c>
      <c r="K98" s="177" t="s">
        <v>96</v>
      </c>
    </row>
    <row r="99" spans="1:11" ht="33.75" hidden="1" customHeight="1" x14ac:dyDescent="0.25">
      <c r="A99" s="176"/>
      <c r="B99" s="181"/>
      <c r="C99" s="110" t="s">
        <v>23</v>
      </c>
      <c r="D99" s="110" t="s">
        <v>24</v>
      </c>
      <c r="E99" s="110" t="s">
        <v>29</v>
      </c>
      <c r="F99" s="110" t="s">
        <v>61</v>
      </c>
      <c r="G99" s="10" t="s">
        <v>92</v>
      </c>
      <c r="H99" s="105"/>
      <c r="I99" s="105">
        <v>0</v>
      </c>
      <c r="J99" s="109">
        <v>0</v>
      </c>
      <c r="K99" s="197"/>
    </row>
    <row r="100" spans="1:11" ht="22.5" hidden="1" customHeight="1" x14ac:dyDescent="0.25">
      <c r="A100" s="176"/>
      <c r="B100" s="180" t="s">
        <v>89</v>
      </c>
      <c r="C100" s="110" t="s">
        <v>23</v>
      </c>
      <c r="D100" s="110" t="s">
        <v>24</v>
      </c>
      <c r="E100" s="110" t="s">
        <v>29</v>
      </c>
      <c r="F100" s="110" t="s">
        <v>61</v>
      </c>
      <c r="G100" s="10" t="s">
        <v>72</v>
      </c>
      <c r="H100" s="105"/>
      <c r="I100" s="105">
        <v>0</v>
      </c>
      <c r="J100" s="109">
        <v>0</v>
      </c>
      <c r="K100" s="197"/>
    </row>
    <row r="101" spans="1:11" ht="23.25" hidden="1" customHeight="1" x14ac:dyDescent="0.25">
      <c r="A101" s="176"/>
      <c r="B101" s="181"/>
      <c r="C101" s="110" t="s">
        <v>23</v>
      </c>
      <c r="D101" s="110" t="s">
        <v>24</v>
      </c>
      <c r="E101" s="110" t="s">
        <v>29</v>
      </c>
      <c r="F101" s="110" t="s">
        <v>61</v>
      </c>
      <c r="G101" s="10" t="s">
        <v>92</v>
      </c>
      <c r="H101" s="105"/>
      <c r="I101" s="105">
        <v>0</v>
      </c>
      <c r="J101" s="109">
        <v>0</v>
      </c>
      <c r="K101" s="197"/>
    </row>
    <row r="102" spans="1:11" ht="24.75" hidden="1" customHeight="1" x14ac:dyDescent="0.25">
      <c r="A102" s="137"/>
      <c r="B102" s="103" t="s">
        <v>48</v>
      </c>
      <c r="C102" s="10" t="s">
        <v>60</v>
      </c>
      <c r="D102" s="10" t="s">
        <v>60</v>
      </c>
      <c r="E102" s="10" t="s">
        <v>60</v>
      </c>
      <c r="F102" s="10" t="s">
        <v>60</v>
      </c>
      <c r="G102" s="10" t="s">
        <v>60</v>
      </c>
      <c r="H102" s="105"/>
      <c r="I102" s="105">
        <v>0</v>
      </c>
      <c r="J102" s="109">
        <v>0</v>
      </c>
      <c r="K102" s="178"/>
    </row>
    <row r="103" spans="1:11" ht="27.75" hidden="1" customHeight="1" x14ac:dyDescent="0.25">
      <c r="A103" s="129" t="s">
        <v>4</v>
      </c>
      <c r="B103" s="103" t="s">
        <v>48</v>
      </c>
      <c r="C103" s="110" t="s">
        <v>60</v>
      </c>
      <c r="D103" s="110" t="s">
        <v>60</v>
      </c>
      <c r="E103" s="110" t="s">
        <v>60</v>
      </c>
      <c r="F103" s="110" t="s">
        <v>60</v>
      </c>
      <c r="G103" s="10" t="s">
        <v>60</v>
      </c>
      <c r="H103" s="105"/>
      <c r="I103" s="106">
        <v>0</v>
      </c>
      <c r="J103" s="109">
        <v>0</v>
      </c>
      <c r="K103" s="50"/>
    </row>
    <row r="104" spans="1:11" ht="27" hidden="1" customHeight="1" x14ac:dyDescent="0.25">
      <c r="A104" s="182" t="s">
        <v>4</v>
      </c>
      <c r="B104" s="180" t="s">
        <v>74</v>
      </c>
      <c r="C104" s="10" t="s">
        <v>23</v>
      </c>
      <c r="D104" s="10" t="s">
        <v>24</v>
      </c>
      <c r="E104" s="10" t="s">
        <v>29</v>
      </c>
      <c r="F104" s="10" t="s">
        <v>61</v>
      </c>
      <c r="G104" s="10" t="s">
        <v>72</v>
      </c>
      <c r="H104" s="105"/>
      <c r="I104" s="106">
        <f>I106</f>
        <v>0</v>
      </c>
      <c r="J104" s="116">
        <v>0</v>
      </c>
      <c r="K104" s="107">
        <v>15</v>
      </c>
    </row>
    <row r="105" spans="1:11" ht="75" hidden="1" customHeight="1" x14ac:dyDescent="0.25">
      <c r="A105" s="183"/>
      <c r="B105" s="181"/>
      <c r="C105" s="110" t="s">
        <v>23</v>
      </c>
      <c r="D105" s="110" t="s">
        <v>24</v>
      </c>
      <c r="E105" s="110" t="s">
        <v>29</v>
      </c>
      <c r="F105" s="110" t="s">
        <v>61</v>
      </c>
      <c r="G105" s="10" t="s">
        <v>92</v>
      </c>
      <c r="H105" s="105"/>
      <c r="I105" s="106">
        <v>0</v>
      </c>
      <c r="J105" s="116">
        <v>0</v>
      </c>
      <c r="K105" s="117"/>
    </row>
    <row r="106" spans="1:11" ht="24" hidden="1" customHeight="1" x14ac:dyDescent="0.25">
      <c r="A106" s="183"/>
      <c r="B106" s="180" t="s">
        <v>89</v>
      </c>
      <c r="C106" s="110" t="s">
        <v>23</v>
      </c>
      <c r="D106" s="110" t="s">
        <v>24</v>
      </c>
      <c r="E106" s="110" t="s">
        <v>29</v>
      </c>
      <c r="F106" s="110" t="s">
        <v>61</v>
      </c>
      <c r="G106" s="10" t="s">
        <v>72</v>
      </c>
      <c r="H106" s="105"/>
      <c r="I106" s="161">
        <v>0</v>
      </c>
      <c r="J106" s="109">
        <v>0</v>
      </c>
      <c r="K106" s="117"/>
    </row>
    <row r="107" spans="1:11" ht="22.5" hidden="1" customHeight="1" x14ac:dyDescent="0.25">
      <c r="A107" s="184"/>
      <c r="B107" s="181"/>
      <c r="C107" s="110" t="s">
        <v>23</v>
      </c>
      <c r="D107" s="110" t="s">
        <v>24</v>
      </c>
      <c r="E107" s="110" t="s">
        <v>29</v>
      </c>
      <c r="F107" s="110" t="s">
        <v>61</v>
      </c>
      <c r="G107" s="10" t="s">
        <v>92</v>
      </c>
      <c r="H107" s="105"/>
      <c r="I107" s="161">
        <v>0</v>
      </c>
      <c r="J107" s="109">
        <v>0</v>
      </c>
      <c r="K107" s="118"/>
    </row>
    <row r="108" spans="1:11" ht="21" hidden="1" customHeight="1" x14ac:dyDescent="0.25">
      <c r="A108" s="140"/>
      <c r="B108" s="98" t="s">
        <v>48</v>
      </c>
      <c r="C108" s="10" t="s">
        <v>60</v>
      </c>
      <c r="D108" s="10" t="s">
        <v>60</v>
      </c>
      <c r="E108" s="10" t="s">
        <v>60</v>
      </c>
      <c r="F108" s="10" t="s">
        <v>60</v>
      </c>
      <c r="G108" s="10" t="s">
        <v>60</v>
      </c>
      <c r="H108" s="105"/>
      <c r="I108" s="161">
        <f>I106</f>
        <v>0</v>
      </c>
      <c r="J108" s="109">
        <v>0</v>
      </c>
      <c r="K108" s="150"/>
    </row>
    <row r="109" spans="1:11" ht="42.75" hidden="1" customHeight="1" x14ac:dyDescent="0.25">
      <c r="A109" s="182" t="s">
        <v>4</v>
      </c>
      <c r="B109" s="180" t="s">
        <v>75</v>
      </c>
      <c r="C109" s="10" t="s">
        <v>23</v>
      </c>
      <c r="D109" s="10" t="s">
        <v>24</v>
      </c>
      <c r="E109" s="10" t="s">
        <v>29</v>
      </c>
      <c r="F109" s="10" t="s">
        <v>61</v>
      </c>
      <c r="G109" s="10" t="s">
        <v>72</v>
      </c>
      <c r="H109" s="105"/>
      <c r="I109" s="105">
        <f>I111</f>
        <v>0</v>
      </c>
      <c r="J109" s="116">
        <v>0</v>
      </c>
      <c r="K109" s="177">
        <v>15</v>
      </c>
    </row>
    <row r="110" spans="1:11" ht="63" hidden="1" customHeight="1" x14ac:dyDescent="0.25">
      <c r="A110" s="183"/>
      <c r="B110" s="181"/>
      <c r="C110" s="10" t="s">
        <v>23</v>
      </c>
      <c r="D110" s="10" t="s">
        <v>24</v>
      </c>
      <c r="E110" s="10" t="s">
        <v>29</v>
      </c>
      <c r="F110" s="10" t="s">
        <v>61</v>
      </c>
      <c r="G110" s="10" t="s">
        <v>92</v>
      </c>
      <c r="H110" s="105"/>
      <c r="I110" s="105">
        <v>0</v>
      </c>
      <c r="J110" s="116">
        <v>0</v>
      </c>
      <c r="K110" s="197"/>
    </row>
    <row r="111" spans="1:11" ht="22.5" hidden="1" customHeight="1" x14ac:dyDescent="0.25">
      <c r="A111" s="183"/>
      <c r="B111" s="180" t="s">
        <v>89</v>
      </c>
      <c r="C111" s="10" t="s">
        <v>23</v>
      </c>
      <c r="D111" s="10" t="s">
        <v>24</v>
      </c>
      <c r="E111" s="10" t="s">
        <v>29</v>
      </c>
      <c r="F111" s="10" t="s">
        <v>60</v>
      </c>
      <c r="G111" s="10" t="s">
        <v>72</v>
      </c>
      <c r="H111" s="105"/>
      <c r="I111" s="108">
        <v>0</v>
      </c>
      <c r="J111" s="109">
        <v>0</v>
      </c>
      <c r="K111" s="197"/>
    </row>
    <row r="112" spans="1:11" ht="24.75" hidden="1" customHeight="1" x14ac:dyDescent="0.25">
      <c r="A112" s="183"/>
      <c r="B112" s="181"/>
      <c r="C112" s="110" t="s">
        <v>23</v>
      </c>
      <c r="D112" s="110" t="s">
        <v>24</v>
      </c>
      <c r="E112" s="110" t="s">
        <v>29</v>
      </c>
      <c r="F112" s="110" t="s">
        <v>61</v>
      </c>
      <c r="G112" s="10" t="s">
        <v>92</v>
      </c>
      <c r="H112" s="105"/>
      <c r="I112" s="108">
        <v>0</v>
      </c>
      <c r="J112" s="109">
        <v>0</v>
      </c>
      <c r="K112" s="197"/>
    </row>
    <row r="113" spans="1:11" ht="22.5" hidden="1" customHeight="1" x14ac:dyDescent="0.25">
      <c r="A113" s="184"/>
      <c r="B113" s="162" t="s">
        <v>48</v>
      </c>
      <c r="C113" s="110" t="s">
        <v>60</v>
      </c>
      <c r="D113" s="110" t="s">
        <v>60</v>
      </c>
      <c r="E113" s="110" t="s">
        <v>60</v>
      </c>
      <c r="F113" s="110" t="s">
        <v>60</v>
      </c>
      <c r="G113" s="10" t="s">
        <v>60</v>
      </c>
      <c r="H113" s="105"/>
      <c r="I113" s="108">
        <f>I111</f>
        <v>0</v>
      </c>
      <c r="J113" s="109">
        <v>0</v>
      </c>
      <c r="K113" s="178"/>
    </row>
    <row r="114" spans="1:11" ht="113.25" hidden="1" customHeight="1" x14ac:dyDescent="0.25">
      <c r="A114" s="74" t="s">
        <v>4</v>
      </c>
      <c r="B114" s="119" t="s">
        <v>78</v>
      </c>
      <c r="C114" s="110" t="s">
        <v>23</v>
      </c>
      <c r="D114" s="110" t="s">
        <v>24</v>
      </c>
      <c r="E114" s="110" t="s">
        <v>29</v>
      </c>
      <c r="F114" s="110" t="s">
        <v>61</v>
      </c>
      <c r="G114" s="10" t="s">
        <v>60</v>
      </c>
      <c r="H114" s="105"/>
      <c r="I114" s="105">
        <f>I117</f>
        <v>0</v>
      </c>
      <c r="J114" s="116">
        <v>0</v>
      </c>
      <c r="K114" s="117"/>
    </row>
    <row r="115" spans="1:11" ht="17.25" hidden="1" customHeight="1" x14ac:dyDescent="0.25">
      <c r="A115" s="73"/>
      <c r="B115" s="102" t="s">
        <v>44</v>
      </c>
      <c r="C115" s="110" t="s">
        <v>23</v>
      </c>
      <c r="D115" s="110" t="s">
        <v>24</v>
      </c>
      <c r="E115" s="110" t="s">
        <v>29</v>
      </c>
      <c r="F115" s="110" t="s">
        <v>61</v>
      </c>
      <c r="G115" s="10" t="s">
        <v>72</v>
      </c>
      <c r="H115" s="105"/>
      <c r="I115" s="108">
        <v>0</v>
      </c>
      <c r="J115" s="109">
        <v>0</v>
      </c>
      <c r="K115" s="117"/>
    </row>
    <row r="116" spans="1:11" ht="17.25" hidden="1" customHeight="1" x14ac:dyDescent="0.25">
      <c r="A116" s="73"/>
      <c r="B116" s="102" t="s">
        <v>45</v>
      </c>
      <c r="C116" s="110" t="s">
        <v>60</v>
      </c>
      <c r="D116" s="110" t="s">
        <v>60</v>
      </c>
      <c r="E116" s="110" t="s">
        <v>60</v>
      </c>
      <c r="F116" s="110" t="s">
        <v>60</v>
      </c>
      <c r="G116" s="10" t="s">
        <v>60</v>
      </c>
      <c r="H116" s="105"/>
      <c r="I116" s="108">
        <v>0</v>
      </c>
      <c r="J116" s="109">
        <v>0</v>
      </c>
      <c r="K116" s="117"/>
    </row>
    <row r="117" spans="1:11" ht="17.25" hidden="1" customHeight="1" x14ac:dyDescent="0.25">
      <c r="A117" s="75"/>
      <c r="B117" s="103" t="s">
        <v>48</v>
      </c>
      <c r="C117" s="110" t="s">
        <v>60</v>
      </c>
      <c r="D117" s="110" t="s">
        <v>60</v>
      </c>
      <c r="E117" s="110" t="s">
        <v>60</v>
      </c>
      <c r="F117" s="110" t="s">
        <v>60</v>
      </c>
      <c r="G117" s="10" t="s">
        <v>60</v>
      </c>
      <c r="H117" s="105"/>
      <c r="I117" s="108">
        <f>I115+I116</f>
        <v>0</v>
      </c>
      <c r="J117" s="109">
        <v>0</v>
      </c>
      <c r="K117" s="118"/>
    </row>
    <row r="118" spans="1:11" ht="84.75" hidden="1" customHeight="1" x14ac:dyDescent="0.25">
      <c r="A118" s="80" t="s">
        <v>4</v>
      </c>
      <c r="B118" s="120" t="s">
        <v>76</v>
      </c>
      <c r="C118" s="10" t="s">
        <v>23</v>
      </c>
      <c r="D118" s="10" t="s">
        <v>24</v>
      </c>
      <c r="E118" s="10" t="s">
        <v>29</v>
      </c>
      <c r="F118" s="10" t="s">
        <v>61</v>
      </c>
      <c r="G118" s="10" t="s">
        <v>72</v>
      </c>
      <c r="H118" s="105"/>
      <c r="I118" s="105">
        <v>0</v>
      </c>
      <c r="J118" s="116">
        <v>0</v>
      </c>
      <c r="K118" s="107">
        <v>14</v>
      </c>
    </row>
    <row r="119" spans="1:11" ht="19.5" hidden="1" customHeight="1" x14ac:dyDescent="0.25">
      <c r="A119" s="73"/>
      <c r="B119" s="102" t="s">
        <v>44</v>
      </c>
      <c r="C119" s="110" t="s">
        <v>23</v>
      </c>
      <c r="D119" s="110" t="s">
        <v>24</v>
      </c>
      <c r="E119" s="110" t="s">
        <v>29</v>
      </c>
      <c r="F119" s="110" t="s">
        <v>61</v>
      </c>
      <c r="G119" s="10" t="s">
        <v>60</v>
      </c>
      <c r="H119" s="105"/>
      <c r="I119" s="108">
        <v>0</v>
      </c>
      <c r="J119" s="109">
        <v>0</v>
      </c>
      <c r="K119" s="117"/>
    </row>
    <row r="120" spans="1:11" ht="21.75" hidden="1" customHeight="1" x14ac:dyDescent="0.25">
      <c r="A120" s="73"/>
      <c r="B120" s="102" t="s">
        <v>45</v>
      </c>
      <c r="C120" s="110" t="s">
        <v>60</v>
      </c>
      <c r="D120" s="110" t="s">
        <v>60</v>
      </c>
      <c r="E120" s="110" t="s">
        <v>60</v>
      </c>
      <c r="F120" s="110" t="s">
        <v>60</v>
      </c>
      <c r="G120" s="10" t="s">
        <v>60</v>
      </c>
      <c r="H120" s="105"/>
      <c r="I120" s="108">
        <v>0</v>
      </c>
      <c r="J120" s="109">
        <v>0</v>
      </c>
      <c r="K120" s="117"/>
    </row>
    <row r="121" spans="1:11" ht="25.5" hidden="1" customHeight="1" x14ac:dyDescent="0.25">
      <c r="A121" s="75"/>
      <c r="B121" s="103" t="s">
        <v>48</v>
      </c>
      <c r="C121" s="110" t="s">
        <v>60</v>
      </c>
      <c r="D121" s="110" t="s">
        <v>60</v>
      </c>
      <c r="E121" s="110" t="s">
        <v>60</v>
      </c>
      <c r="F121" s="110" t="s">
        <v>60</v>
      </c>
      <c r="G121" s="10" t="s">
        <v>60</v>
      </c>
      <c r="H121" s="105"/>
      <c r="I121" s="108">
        <v>0</v>
      </c>
      <c r="J121" s="109">
        <v>0</v>
      </c>
      <c r="K121" s="118"/>
    </row>
    <row r="122" spans="1:11" ht="43.5" hidden="1" customHeight="1" x14ac:dyDescent="0.25">
      <c r="A122" s="176" t="s">
        <v>4</v>
      </c>
      <c r="B122" s="180" t="s">
        <v>77</v>
      </c>
      <c r="C122" s="10" t="s">
        <v>23</v>
      </c>
      <c r="D122" s="10" t="s">
        <v>24</v>
      </c>
      <c r="E122" s="10" t="s">
        <v>29</v>
      </c>
      <c r="F122" s="10" t="s">
        <v>61</v>
      </c>
      <c r="G122" s="10" t="s">
        <v>72</v>
      </c>
      <c r="H122" s="105"/>
      <c r="I122" s="105">
        <f>I126</f>
        <v>0</v>
      </c>
      <c r="J122" s="116">
        <v>0</v>
      </c>
      <c r="K122" s="177">
        <v>15</v>
      </c>
    </row>
    <row r="123" spans="1:11" ht="65.25" hidden="1" customHeight="1" x14ac:dyDescent="0.25">
      <c r="A123" s="176"/>
      <c r="B123" s="181"/>
      <c r="C123" s="110" t="s">
        <v>23</v>
      </c>
      <c r="D123" s="110" t="s">
        <v>24</v>
      </c>
      <c r="E123" s="110" t="s">
        <v>29</v>
      </c>
      <c r="F123" s="110" t="s">
        <v>61</v>
      </c>
      <c r="G123" s="10" t="s">
        <v>92</v>
      </c>
      <c r="H123" s="105"/>
      <c r="I123" s="105">
        <v>0</v>
      </c>
      <c r="J123" s="116">
        <v>0</v>
      </c>
      <c r="K123" s="178"/>
    </row>
    <row r="124" spans="1:11" ht="33.75" hidden="1" customHeight="1" x14ac:dyDescent="0.25">
      <c r="A124" s="176"/>
      <c r="B124" s="180" t="s">
        <v>89</v>
      </c>
      <c r="C124" s="10" t="s">
        <v>23</v>
      </c>
      <c r="D124" s="10" t="s">
        <v>24</v>
      </c>
      <c r="E124" s="10" t="s">
        <v>29</v>
      </c>
      <c r="F124" s="10" t="s">
        <v>61</v>
      </c>
      <c r="G124" s="10" t="s">
        <v>72</v>
      </c>
      <c r="H124" s="105"/>
      <c r="I124" s="108">
        <v>0</v>
      </c>
      <c r="J124" s="109">
        <v>0</v>
      </c>
      <c r="K124" s="179"/>
    </row>
    <row r="125" spans="1:11" ht="29.25" hidden="1" customHeight="1" x14ac:dyDescent="0.25">
      <c r="A125" s="176"/>
      <c r="B125" s="181"/>
      <c r="C125" s="10" t="s">
        <v>23</v>
      </c>
      <c r="D125" s="10" t="s">
        <v>24</v>
      </c>
      <c r="E125" s="10" t="s">
        <v>29</v>
      </c>
      <c r="F125" s="10" t="s">
        <v>61</v>
      </c>
      <c r="G125" s="10" t="s">
        <v>92</v>
      </c>
      <c r="H125" s="105"/>
      <c r="I125" s="108">
        <v>0</v>
      </c>
      <c r="J125" s="109">
        <v>0</v>
      </c>
      <c r="K125" s="179"/>
    </row>
    <row r="126" spans="1:11" ht="22.5" hidden="1" customHeight="1" x14ac:dyDescent="0.25">
      <c r="A126" s="176"/>
      <c r="B126" s="163" t="s">
        <v>48</v>
      </c>
      <c r="C126" s="110" t="s">
        <v>60</v>
      </c>
      <c r="D126" s="110" t="s">
        <v>60</v>
      </c>
      <c r="E126" s="110" t="s">
        <v>60</v>
      </c>
      <c r="F126" s="110" t="s">
        <v>60</v>
      </c>
      <c r="G126" s="110" t="s">
        <v>60</v>
      </c>
      <c r="H126" s="164"/>
      <c r="I126" s="165">
        <f>I124</f>
        <v>0</v>
      </c>
      <c r="J126" s="166">
        <v>0</v>
      </c>
      <c r="K126" s="177"/>
    </row>
    <row r="127" spans="1:11" ht="64.5" customHeight="1" x14ac:dyDescent="0.25">
      <c r="A127" s="169" t="s">
        <v>37</v>
      </c>
      <c r="B127" s="60" t="s">
        <v>106</v>
      </c>
      <c r="C127" s="10" t="s">
        <v>23</v>
      </c>
      <c r="D127" s="10" t="s">
        <v>24</v>
      </c>
      <c r="E127" s="10" t="s">
        <v>29</v>
      </c>
      <c r="F127" s="10" t="s">
        <v>54</v>
      </c>
      <c r="G127" s="10" t="s">
        <v>107</v>
      </c>
      <c r="H127" s="105">
        <f>H128</f>
        <v>86681843.959999993</v>
      </c>
      <c r="I127" s="105">
        <f t="shared" ref="I127:J127" si="6">I128</f>
        <v>0</v>
      </c>
      <c r="J127" s="116">
        <f t="shared" si="6"/>
        <v>0</v>
      </c>
      <c r="K127" s="170">
        <v>13</v>
      </c>
    </row>
    <row r="128" spans="1:11" ht="35.25" customHeight="1" x14ac:dyDescent="0.25">
      <c r="A128" s="169"/>
      <c r="B128" s="173" t="s">
        <v>89</v>
      </c>
      <c r="C128" s="110" t="s">
        <v>60</v>
      </c>
      <c r="D128" s="110" t="s">
        <v>60</v>
      </c>
      <c r="E128" s="110" t="s">
        <v>60</v>
      </c>
      <c r="F128" s="110" t="s">
        <v>60</v>
      </c>
      <c r="G128" s="110" t="s">
        <v>60</v>
      </c>
      <c r="H128" s="164">
        <v>86681843.959999993</v>
      </c>
      <c r="I128" s="165">
        <v>0</v>
      </c>
      <c r="J128" s="166">
        <v>0</v>
      </c>
      <c r="K128" s="171"/>
    </row>
    <row r="129" spans="1:12" ht="22.5" customHeight="1" x14ac:dyDescent="0.25">
      <c r="A129" s="169"/>
      <c r="B129" s="163" t="s">
        <v>48</v>
      </c>
      <c r="C129" s="110" t="s">
        <v>60</v>
      </c>
      <c r="D129" s="110" t="s">
        <v>60</v>
      </c>
      <c r="E129" s="110" t="s">
        <v>60</v>
      </c>
      <c r="F129" s="110" t="s">
        <v>60</v>
      </c>
      <c r="G129" s="110" t="s">
        <v>60</v>
      </c>
      <c r="H129" s="164">
        <f>H128</f>
        <v>86681843.959999993</v>
      </c>
      <c r="I129" s="165">
        <f>I128</f>
        <v>0</v>
      </c>
      <c r="J129" s="166">
        <f>J128</f>
        <v>0</v>
      </c>
      <c r="K129" s="174"/>
    </row>
    <row r="130" spans="1:12" ht="39" customHeight="1" x14ac:dyDescent="0.25">
      <c r="A130" s="131" t="s">
        <v>57</v>
      </c>
      <c r="B130" s="58" t="s">
        <v>67</v>
      </c>
      <c r="C130" s="8" t="s">
        <v>23</v>
      </c>
      <c r="D130" s="8" t="s">
        <v>24</v>
      </c>
      <c r="E130" s="8" t="s">
        <v>51</v>
      </c>
      <c r="F130" s="8" t="s">
        <v>51</v>
      </c>
      <c r="G130" s="13" t="s">
        <v>51</v>
      </c>
      <c r="H130" s="30">
        <f>H134</f>
        <v>20299447.02</v>
      </c>
      <c r="I130" s="30">
        <f>I134</f>
        <v>20336481.899999999</v>
      </c>
      <c r="J130" s="54">
        <f>J134</f>
        <v>20336481.899999999</v>
      </c>
      <c r="K130" s="234">
        <v>18</v>
      </c>
    </row>
    <row r="131" spans="1:12" ht="39" customHeight="1" x14ac:dyDescent="0.25">
      <c r="A131" s="131"/>
      <c r="B131" s="58" t="s">
        <v>89</v>
      </c>
      <c r="C131" s="8" t="s">
        <v>23</v>
      </c>
      <c r="D131" s="8" t="s">
        <v>24</v>
      </c>
      <c r="E131" s="8" t="s">
        <v>29</v>
      </c>
      <c r="F131" s="8" t="s">
        <v>51</v>
      </c>
      <c r="G131" s="13" t="s">
        <v>51</v>
      </c>
      <c r="H131" s="30">
        <f>H136</f>
        <v>20299447.02</v>
      </c>
      <c r="I131" s="30">
        <f>I136</f>
        <v>20336481.899999999</v>
      </c>
      <c r="J131" s="54">
        <f>J136</f>
        <v>20336481.899999999</v>
      </c>
      <c r="K131" s="190"/>
    </row>
    <row r="132" spans="1:12" ht="26.25" hidden="1" customHeight="1" x14ac:dyDescent="0.25">
      <c r="A132" s="130"/>
      <c r="B132" s="58" t="s">
        <v>46</v>
      </c>
      <c r="C132" s="8" t="s">
        <v>51</v>
      </c>
      <c r="D132" s="8" t="s">
        <v>51</v>
      </c>
      <c r="E132" s="8" t="s">
        <v>51</v>
      </c>
      <c r="F132" s="8" t="s">
        <v>51</v>
      </c>
      <c r="G132" s="13" t="s">
        <v>51</v>
      </c>
      <c r="H132" s="30">
        <f t="shared" ref="H132:J132" si="7">H143</f>
        <v>0</v>
      </c>
      <c r="I132" s="30">
        <f t="shared" si="7"/>
        <v>0</v>
      </c>
      <c r="J132" s="54">
        <f t="shared" si="7"/>
        <v>0</v>
      </c>
      <c r="K132" s="190"/>
    </row>
    <row r="133" spans="1:12" ht="27.75" hidden="1" customHeight="1" x14ac:dyDescent="0.25">
      <c r="A133" s="130"/>
      <c r="B133" s="58" t="s">
        <v>46</v>
      </c>
      <c r="C133" s="8" t="s">
        <v>60</v>
      </c>
      <c r="D133" s="8" t="s">
        <v>60</v>
      </c>
      <c r="E133" s="8" t="s">
        <v>60</v>
      </c>
      <c r="F133" s="8" t="s">
        <v>60</v>
      </c>
      <c r="G133" s="13" t="s">
        <v>60</v>
      </c>
      <c r="H133" s="30">
        <f>H139</f>
        <v>0</v>
      </c>
      <c r="I133" s="30">
        <f>I139</f>
        <v>0</v>
      </c>
      <c r="J133" s="54">
        <f>J139</f>
        <v>0</v>
      </c>
      <c r="K133" s="190"/>
    </row>
    <row r="134" spans="1:12" ht="29.25" customHeight="1" x14ac:dyDescent="0.25">
      <c r="A134" s="51"/>
      <c r="B134" s="58" t="s">
        <v>48</v>
      </c>
      <c r="C134" s="8" t="s">
        <v>51</v>
      </c>
      <c r="D134" s="8" t="s">
        <v>51</v>
      </c>
      <c r="E134" s="8" t="s">
        <v>51</v>
      </c>
      <c r="F134" s="8" t="s">
        <v>51</v>
      </c>
      <c r="G134" s="13" t="s">
        <v>51</v>
      </c>
      <c r="H134" s="30">
        <f>H131</f>
        <v>20299447.02</v>
      </c>
      <c r="I134" s="30">
        <f>I131</f>
        <v>20336481.899999999</v>
      </c>
      <c r="J134" s="54">
        <f>J131</f>
        <v>20336481.899999999</v>
      </c>
      <c r="K134" s="190"/>
    </row>
    <row r="135" spans="1:12" ht="25.5" customHeight="1" x14ac:dyDescent="0.25">
      <c r="A135" s="185" t="s">
        <v>12</v>
      </c>
      <c r="B135" s="41" t="s">
        <v>100</v>
      </c>
      <c r="C135" s="23" t="s">
        <v>23</v>
      </c>
      <c r="D135" s="23" t="s">
        <v>24</v>
      </c>
      <c r="E135" s="23" t="s">
        <v>29</v>
      </c>
      <c r="F135" s="22" t="s">
        <v>55</v>
      </c>
      <c r="G135" s="24" t="s">
        <v>25</v>
      </c>
      <c r="H135" s="35">
        <f>H140</f>
        <v>20299447.02</v>
      </c>
      <c r="I135" s="35">
        <f>I140</f>
        <v>20336481.899999999</v>
      </c>
      <c r="J135" s="55">
        <f>J140</f>
        <v>20336481.899999999</v>
      </c>
      <c r="K135" s="175"/>
      <c r="L135" s="233" t="s">
        <v>27</v>
      </c>
    </row>
    <row r="136" spans="1:12" ht="41.25" customHeight="1" x14ac:dyDescent="0.25">
      <c r="A136" s="186"/>
      <c r="B136" s="41" t="s">
        <v>89</v>
      </c>
      <c r="C136" s="22" t="s">
        <v>23</v>
      </c>
      <c r="D136" s="22" t="s">
        <v>24</v>
      </c>
      <c r="E136" s="22" t="s">
        <v>29</v>
      </c>
      <c r="F136" s="22" t="s">
        <v>51</v>
      </c>
      <c r="G136" s="24" t="s">
        <v>51</v>
      </c>
      <c r="H136" s="35">
        <f>H142</f>
        <v>20299447.02</v>
      </c>
      <c r="I136" s="35">
        <f>I142</f>
        <v>20336481.899999999</v>
      </c>
      <c r="J136" s="55">
        <f>J142</f>
        <v>20336481.899999999</v>
      </c>
      <c r="K136" s="90"/>
      <c r="L136" s="233"/>
    </row>
    <row r="137" spans="1:12" ht="213.75" hidden="1" customHeight="1" x14ac:dyDescent="0.25">
      <c r="A137" s="186"/>
      <c r="B137" s="41"/>
      <c r="C137" s="22"/>
      <c r="D137" s="22"/>
      <c r="E137" s="22"/>
      <c r="F137" s="22"/>
      <c r="G137" s="24"/>
      <c r="H137" s="35">
        <f>H145</f>
        <v>20299447.02</v>
      </c>
      <c r="I137" s="35">
        <f t="shared" ref="I137:J137" si="8">I145</f>
        <v>20336481.899999999</v>
      </c>
      <c r="J137" s="55">
        <f t="shared" si="8"/>
        <v>20336481.899999999</v>
      </c>
      <c r="K137" s="90"/>
      <c r="L137" s="233"/>
    </row>
    <row r="138" spans="1:12" ht="21.75" hidden="1" customHeight="1" x14ac:dyDescent="0.25">
      <c r="A138" s="186"/>
      <c r="B138" s="41" t="s">
        <v>46</v>
      </c>
      <c r="C138" s="22" t="s">
        <v>51</v>
      </c>
      <c r="D138" s="22" t="s">
        <v>51</v>
      </c>
      <c r="E138" s="22" t="s">
        <v>51</v>
      </c>
      <c r="F138" s="22" t="s">
        <v>51</v>
      </c>
      <c r="G138" s="24" t="s">
        <v>51</v>
      </c>
      <c r="H138" s="35">
        <f t="shared" ref="H138" si="9">H143</f>
        <v>0</v>
      </c>
      <c r="I138" s="35">
        <f t="shared" ref="I138:J138" si="10">I143</f>
        <v>0</v>
      </c>
      <c r="J138" s="55">
        <f t="shared" si="10"/>
        <v>0</v>
      </c>
      <c r="K138" s="90"/>
      <c r="L138" s="36"/>
    </row>
    <row r="139" spans="1:12" ht="21.75" hidden="1" customHeight="1" x14ac:dyDescent="0.25">
      <c r="A139" s="186"/>
      <c r="B139" s="41" t="s">
        <v>46</v>
      </c>
      <c r="C139" s="22" t="s">
        <v>60</v>
      </c>
      <c r="D139" s="22" t="s">
        <v>60</v>
      </c>
      <c r="E139" s="22" t="s">
        <v>60</v>
      </c>
      <c r="F139" s="22" t="s">
        <v>60</v>
      </c>
      <c r="G139" s="24" t="s">
        <v>60</v>
      </c>
      <c r="H139" s="35">
        <f>H144</f>
        <v>0</v>
      </c>
      <c r="I139" s="35">
        <f>I144</f>
        <v>0</v>
      </c>
      <c r="J139" s="55">
        <f>J144</f>
        <v>0</v>
      </c>
      <c r="K139" s="90"/>
      <c r="L139" s="71"/>
    </row>
    <row r="140" spans="1:12" ht="21" customHeight="1" x14ac:dyDescent="0.25">
      <c r="A140" s="187"/>
      <c r="B140" s="41" t="s">
        <v>48</v>
      </c>
      <c r="C140" s="22" t="s">
        <v>51</v>
      </c>
      <c r="D140" s="22" t="s">
        <v>51</v>
      </c>
      <c r="E140" s="22" t="s">
        <v>51</v>
      </c>
      <c r="F140" s="22" t="s">
        <v>51</v>
      </c>
      <c r="G140" s="24" t="s">
        <v>51</v>
      </c>
      <c r="H140" s="35">
        <f>H136</f>
        <v>20299447.02</v>
      </c>
      <c r="I140" s="35">
        <f>I136</f>
        <v>20336481.899999999</v>
      </c>
      <c r="J140" s="55">
        <f>J136</f>
        <v>20336481.899999999</v>
      </c>
      <c r="K140" s="90"/>
      <c r="L140" s="36"/>
    </row>
    <row r="141" spans="1:12" ht="36.75" customHeight="1" x14ac:dyDescent="0.25">
      <c r="A141" s="18" t="s">
        <v>13</v>
      </c>
      <c r="B141" s="42" t="s">
        <v>33</v>
      </c>
      <c r="C141" s="9" t="s">
        <v>23</v>
      </c>
      <c r="D141" s="9" t="s">
        <v>24</v>
      </c>
      <c r="E141" s="9" t="s">
        <v>29</v>
      </c>
      <c r="F141" s="9" t="s">
        <v>55</v>
      </c>
      <c r="G141" s="14" t="s">
        <v>25</v>
      </c>
      <c r="H141" s="15">
        <f>H145</f>
        <v>20299447.02</v>
      </c>
      <c r="I141" s="15">
        <f>I145</f>
        <v>20336481.899999999</v>
      </c>
      <c r="J141" s="53">
        <f>J145</f>
        <v>20336481.899999999</v>
      </c>
      <c r="K141" s="175"/>
      <c r="L141" s="3" t="s">
        <v>21</v>
      </c>
    </row>
    <row r="142" spans="1:12" ht="39.75" customHeight="1" x14ac:dyDescent="0.25">
      <c r="A142" s="18"/>
      <c r="B142" s="42" t="s">
        <v>89</v>
      </c>
      <c r="C142" s="16" t="s">
        <v>23</v>
      </c>
      <c r="D142" s="16" t="s">
        <v>24</v>
      </c>
      <c r="E142" s="16" t="s">
        <v>29</v>
      </c>
      <c r="F142" s="16" t="s">
        <v>51</v>
      </c>
      <c r="G142" s="17" t="s">
        <v>51</v>
      </c>
      <c r="H142" s="15">
        <v>20299447.02</v>
      </c>
      <c r="I142" s="15">
        <v>20336481.899999999</v>
      </c>
      <c r="J142" s="53">
        <v>20336481.899999999</v>
      </c>
      <c r="K142" s="175"/>
    </row>
    <row r="143" spans="1:12" ht="27" hidden="1" customHeight="1" x14ac:dyDescent="0.25">
      <c r="A143" s="11"/>
      <c r="B143" s="42" t="s">
        <v>46</v>
      </c>
      <c r="C143" s="16" t="s">
        <v>51</v>
      </c>
      <c r="D143" s="16" t="s">
        <v>51</v>
      </c>
      <c r="E143" s="16" t="s">
        <v>51</v>
      </c>
      <c r="F143" s="16" t="s">
        <v>51</v>
      </c>
      <c r="G143" s="17" t="s">
        <v>51</v>
      </c>
      <c r="H143" s="15">
        <v>0</v>
      </c>
      <c r="I143" s="15">
        <v>0</v>
      </c>
      <c r="J143" s="53">
        <v>0</v>
      </c>
      <c r="K143" s="190"/>
    </row>
    <row r="144" spans="1:12" ht="21" hidden="1" customHeight="1" x14ac:dyDescent="0.25">
      <c r="A144" s="11"/>
      <c r="B144" s="42" t="s">
        <v>46</v>
      </c>
      <c r="C144" s="16" t="s">
        <v>60</v>
      </c>
      <c r="D144" s="16" t="s">
        <v>60</v>
      </c>
      <c r="E144" s="16" t="s">
        <v>60</v>
      </c>
      <c r="F144" s="16" t="s">
        <v>60</v>
      </c>
      <c r="G144" s="17" t="s">
        <v>60</v>
      </c>
      <c r="H144" s="15">
        <v>0</v>
      </c>
      <c r="I144" s="15">
        <v>0</v>
      </c>
      <c r="J144" s="53">
        <v>0</v>
      </c>
      <c r="K144" s="190"/>
    </row>
    <row r="145" spans="1:11" ht="18.75" customHeight="1" x14ac:dyDescent="0.25">
      <c r="A145" s="12"/>
      <c r="B145" s="45" t="s">
        <v>48</v>
      </c>
      <c r="C145" s="16" t="s">
        <v>51</v>
      </c>
      <c r="D145" s="16" t="s">
        <v>51</v>
      </c>
      <c r="E145" s="16" t="s">
        <v>51</v>
      </c>
      <c r="F145" s="16" t="s">
        <v>51</v>
      </c>
      <c r="G145" s="17" t="s">
        <v>51</v>
      </c>
      <c r="H145" s="15">
        <f>H142</f>
        <v>20299447.02</v>
      </c>
      <c r="I145" s="15">
        <f>I142</f>
        <v>20336481.899999999</v>
      </c>
      <c r="J145" s="53">
        <f>J142</f>
        <v>20336481.899999999</v>
      </c>
      <c r="K145" s="91"/>
    </row>
    <row r="146" spans="1:11" ht="18.75" hidden="1" customHeight="1" x14ac:dyDescent="0.25">
      <c r="A146" s="64"/>
      <c r="B146" s="46" t="s">
        <v>56</v>
      </c>
      <c r="C146" s="47" t="s">
        <v>51</v>
      </c>
      <c r="D146" s="47" t="s">
        <v>51</v>
      </c>
      <c r="E146" s="47" t="s">
        <v>51</v>
      </c>
      <c r="F146" s="47" t="s">
        <v>51</v>
      </c>
      <c r="G146" s="47" t="s">
        <v>51</v>
      </c>
      <c r="H146" s="48" t="e">
        <f>#REF!</f>
        <v>#REF!</v>
      </c>
      <c r="I146" s="48"/>
      <c r="J146" s="48"/>
      <c r="K146" s="65"/>
    </row>
    <row r="147" spans="1:11" ht="17.25" hidden="1" customHeight="1" x14ac:dyDescent="0.25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</row>
    <row r="148" spans="1:11" ht="12.75" customHeight="1" x14ac:dyDescent="0.25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</row>
    <row r="149" spans="1:11" ht="31.5" customHeight="1" x14ac:dyDescent="0.25">
      <c r="A149" s="224" t="s">
        <v>68</v>
      </c>
      <c r="B149" s="224"/>
      <c r="C149" s="224"/>
      <c r="D149" s="224"/>
      <c r="E149" s="224"/>
      <c r="F149" s="224"/>
      <c r="G149" s="67"/>
      <c r="H149" s="67"/>
      <c r="I149" s="67"/>
      <c r="J149" s="67"/>
      <c r="K149" s="70" t="s">
        <v>69</v>
      </c>
    </row>
    <row r="150" spans="1:11" ht="39" customHeight="1" x14ac:dyDescent="0.25">
      <c r="A150" s="228" t="s">
        <v>87</v>
      </c>
      <c r="B150" s="228"/>
      <c r="C150" s="228"/>
      <c r="D150" s="228"/>
      <c r="E150" s="228"/>
      <c r="F150" s="228"/>
      <c r="G150" s="67"/>
      <c r="H150" s="67"/>
      <c r="I150" s="67"/>
      <c r="J150" s="67"/>
      <c r="K150" s="70" t="s">
        <v>80</v>
      </c>
    </row>
    <row r="151" spans="1:11" ht="18.75" hidden="1" customHeight="1" x14ac:dyDescent="0.25">
      <c r="A151" s="67"/>
      <c r="B151" s="67"/>
      <c r="C151" s="67"/>
      <c r="D151" s="67"/>
      <c r="E151" s="67"/>
      <c r="F151" s="67"/>
      <c r="G151" s="67"/>
      <c r="H151" s="67"/>
      <c r="I151" s="67"/>
      <c r="J151" s="67"/>
      <c r="K151" s="67"/>
    </row>
    <row r="152" spans="1:11" ht="15" hidden="1" customHeight="1" x14ac:dyDescent="0.25">
      <c r="A152" s="67"/>
      <c r="B152" s="67"/>
      <c r="C152" s="67"/>
      <c r="D152" s="67"/>
      <c r="E152" s="67"/>
      <c r="F152" s="67"/>
      <c r="G152" s="67"/>
      <c r="H152" s="67"/>
      <c r="I152" s="67"/>
      <c r="J152" s="67"/>
      <c r="K152" s="67"/>
    </row>
    <row r="153" spans="1:11" ht="18.75" hidden="1" customHeight="1" x14ac:dyDescent="0.25">
      <c r="A153" s="67"/>
      <c r="B153" s="68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1" ht="15" hidden="1" customHeight="1" x14ac:dyDescent="0.25">
      <c r="A154" s="224" t="s">
        <v>70</v>
      </c>
      <c r="B154" s="224"/>
      <c r="C154" s="224"/>
      <c r="D154" s="224"/>
      <c r="E154" s="224"/>
      <c r="F154" s="224"/>
      <c r="G154" s="68"/>
      <c r="H154" s="68"/>
      <c r="I154" s="68"/>
      <c r="J154" s="68"/>
      <c r="K154" s="69" t="s">
        <v>80</v>
      </c>
    </row>
    <row r="155" spans="1:11" ht="18.75" hidden="1" customHeight="1" x14ac:dyDescent="0.25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</row>
    <row r="156" spans="1:11" ht="15" hidden="1" customHeight="1" x14ac:dyDescent="0.25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1" ht="30.75" hidden="1" customHeight="1" x14ac:dyDescent="0.25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</row>
    <row r="158" spans="1:11" ht="24.75" customHeight="1" x14ac:dyDescent="0.25">
      <c r="A158" s="225" t="s">
        <v>81</v>
      </c>
      <c r="B158" s="225"/>
      <c r="C158" s="225"/>
      <c r="D158" s="225"/>
      <c r="E158" s="225"/>
      <c r="F158" s="225"/>
      <c r="G158" s="68"/>
      <c r="H158" s="68"/>
      <c r="I158" s="68"/>
      <c r="J158" s="68"/>
      <c r="K158" s="92" t="s">
        <v>103</v>
      </c>
    </row>
    <row r="159" spans="1:11" ht="19.5" hidden="1" customHeight="1" x14ac:dyDescent="0.25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</row>
    <row r="160" spans="1:11" ht="15" hidden="1" customHeight="1" x14ac:dyDescent="0.25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</row>
    <row r="161" spans="1:11" ht="15" hidden="1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5" hidden="1" customHeight="1" x14ac:dyDescent="0.25">
      <c r="A162" s="225" t="s">
        <v>81</v>
      </c>
      <c r="B162" s="225"/>
      <c r="C162" s="225"/>
      <c r="D162" s="225"/>
      <c r="E162" s="225"/>
      <c r="F162" s="225"/>
      <c r="G162" s="68"/>
      <c r="H162" s="68"/>
      <c r="I162" s="68"/>
      <c r="J162" s="68"/>
      <c r="K162" s="69" t="s">
        <v>79</v>
      </c>
    </row>
    <row r="163" spans="1:11" ht="15" hidden="1" customHeight="1" x14ac:dyDescent="0.25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</row>
    <row r="164" spans="1:11" ht="15" hidden="1" customHeight="1" x14ac:dyDescent="0.25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</row>
    <row r="165" spans="1:11" ht="15" hidden="1" customHeight="1" x14ac:dyDescent="0.25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</row>
    <row r="166" spans="1:11" ht="15" hidden="1" customHeight="1" x14ac:dyDescent="0.25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</row>
    <row r="167" spans="1:11" ht="27" customHeight="1" x14ac:dyDescent="0.25">
      <c r="A167" s="225" t="s">
        <v>104</v>
      </c>
      <c r="B167" s="225"/>
      <c r="C167" s="225"/>
      <c r="D167" s="225"/>
      <c r="E167" s="225"/>
      <c r="F167" s="225"/>
      <c r="G167" s="68"/>
      <c r="H167" s="68"/>
      <c r="I167" s="68"/>
      <c r="J167" s="68"/>
      <c r="K167" s="69" t="s">
        <v>105</v>
      </c>
    </row>
    <row r="168" spans="1:11" ht="3" customHeight="1" x14ac:dyDescent="0.25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</row>
    <row r="169" spans="1:11" ht="48.75" customHeight="1" x14ac:dyDescent="0.25">
      <c r="A169" s="226" t="s">
        <v>101</v>
      </c>
      <c r="B169" s="227"/>
      <c r="C169" s="227"/>
      <c r="D169" s="227"/>
      <c r="E169" s="227"/>
      <c r="F169" s="227"/>
      <c r="G169" s="68"/>
      <c r="H169" s="68"/>
      <c r="I169" s="68"/>
      <c r="J169" s="68"/>
      <c r="K169" s="148" t="s">
        <v>99</v>
      </c>
    </row>
    <row r="170" spans="1:11" ht="15.75" x14ac:dyDescent="0.25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</row>
    <row r="171" spans="1:11" ht="15.75" x14ac:dyDescent="0.25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</row>
    <row r="172" spans="1:11" ht="15.75" x14ac:dyDescent="0.25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</row>
    <row r="173" spans="1:11" x14ac:dyDescent="0.25">
      <c r="A173" s="223"/>
      <c r="B173" s="223"/>
      <c r="C173" s="223"/>
      <c r="D173" s="223"/>
      <c r="E173" s="223"/>
      <c r="F173" s="223"/>
      <c r="G173" s="223"/>
      <c r="H173" s="223"/>
      <c r="I173" s="223"/>
      <c r="J173" s="223"/>
      <c r="K173" s="223"/>
    </row>
    <row r="174" spans="1:11" x14ac:dyDescent="0.25">
      <c r="A174" s="223"/>
      <c r="B174" s="223"/>
      <c r="C174" s="223"/>
      <c r="D174" s="223"/>
      <c r="E174" s="223"/>
      <c r="F174" s="223"/>
      <c r="G174" s="223"/>
      <c r="H174" s="223"/>
      <c r="I174" s="223"/>
      <c r="J174" s="223"/>
      <c r="K174" s="223"/>
    </row>
    <row r="175" spans="1:11" x14ac:dyDescent="0.25">
      <c r="A175" s="223"/>
      <c r="B175" s="223"/>
      <c r="C175" s="223"/>
      <c r="D175" s="223"/>
      <c r="E175" s="223"/>
      <c r="F175" s="223"/>
      <c r="G175" s="223"/>
      <c r="H175" s="223"/>
      <c r="I175" s="223"/>
      <c r="J175" s="223"/>
      <c r="K175" s="223"/>
    </row>
  </sheetData>
  <mergeCells count="60">
    <mergeCell ref="L17:L20"/>
    <mergeCell ref="L21:L24"/>
    <mergeCell ref="L41:L46"/>
    <mergeCell ref="K17:K18"/>
    <mergeCell ref="L135:L137"/>
    <mergeCell ref="K98:K102"/>
    <mergeCell ref="K130:K134"/>
    <mergeCell ref="A173:K175"/>
    <mergeCell ref="A149:F149"/>
    <mergeCell ref="A154:F154"/>
    <mergeCell ref="A162:F162"/>
    <mergeCell ref="A169:F169"/>
    <mergeCell ref="A167:F167"/>
    <mergeCell ref="A150:F150"/>
    <mergeCell ref="A158:F158"/>
    <mergeCell ref="A8:A11"/>
    <mergeCell ref="B8:B11"/>
    <mergeCell ref="A13:A16"/>
    <mergeCell ref="I1:K1"/>
    <mergeCell ref="I5:K5"/>
    <mergeCell ref="C8:G10"/>
    <mergeCell ref="K8:K11"/>
    <mergeCell ref="H8:J10"/>
    <mergeCell ref="J4:K4"/>
    <mergeCell ref="A6:K6"/>
    <mergeCell ref="K13:K16"/>
    <mergeCell ref="J3:K3"/>
    <mergeCell ref="A17:A19"/>
    <mergeCell ref="K80:K82"/>
    <mergeCell ref="A59:A61"/>
    <mergeCell ref="A50:A52"/>
    <mergeCell ref="A37:A40"/>
    <mergeCell ref="A25:A28"/>
    <mergeCell ref="K71:K73"/>
    <mergeCell ref="A135:A140"/>
    <mergeCell ref="A147:K148"/>
    <mergeCell ref="B57:B58"/>
    <mergeCell ref="K143:K144"/>
    <mergeCell ref="A62:A64"/>
    <mergeCell ref="A65:A67"/>
    <mergeCell ref="A68:A70"/>
    <mergeCell ref="A80:A82"/>
    <mergeCell ref="B86:B87"/>
    <mergeCell ref="B88:B89"/>
    <mergeCell ref="B98:B99"/>
    <mergeCell ref="B100:B101"/>
    <mergeCell ref="A98:A101"/>
    <mergeCell ref="B104:B105"/>
    <mergeCell ref="A104:A107"/>
    <mergeCell ref="K109:K113"/>
    <mergeCell ref="A124:A126"/>
    <mergeCell ref="A122:A123"/>
    <mergeCell ref="K122:K123"/>
    <mergeCell ref="K124:K126"/>
    <mergeCell ref="B106:B107"/>
    <mergeCell ref="B109:B110"/>
    <mergeCell ref="A109:A113"/>
    <mergeCell ref="B111:B112"/>
    <mergeCell ref="B122:B123"/>
    <mergeCell ref="B124:B125"/>
  </mergeCells>
  <pageMargins left="0.51181102362204722" right="0.51181102362204722" top="0.74803149606299213" bottom="0.74803149606299213" header="0.11811023622047245" footer="0.11811023622047245"/>
  <pageSetup paperSize="9" scale="75" firstPageNumber="20" orientation="landscape" useFirstPageNumber="1" horizontalDpi="4294967294" verticalDpi="4294967294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Комитет по информационной политике (Марианна)</cp:lastModifiedBy>
  <cp:lastPrinted>2024-10-17T09:34:11Z</cp:lastPrinted>
  <dcterms:created xsi:type="dcterms:W3CDTF">2019-12-03T12:27:40Z</dcterms:created>
  <dcterms:modified xsi:type="dcterms:W3CDTF">2024-10-30T14:10:17Z</dcterms:modified>
</cp:coreProperties>
</file>