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ФСГСр  2022 г\Пост 3974-п от31.10.2022\"/>
    </mc:Choice>
  </mc:AlternateContent>
  <bookViews>
    <workbookView xWindow="0" yWindow="60" windowWidth="19440" windowHeight="8700" tabRatio="310"/>
  </bookViews>
  <sheets>
    <sheet name="Лист1" sheetId="1" r:id="rId1"/>
  </sheets>
  <definedNames>
    <definedName name="_xlnm.Print_Area" localSheetId="0">Лист1!$A$1:$L$51</definedName>
  </definedNames>
  <calcPr calcId="162913"/>
</workbook>
</file>

<file path=xl/calcChain.xml><?xml version="1.0" encoding="utf-8"?>
<calcChain xmlns="http://schemas.openxmlformats.org/spreadsheetml/2006/main">
  <c r="J23" i="1" l="1"/>
  <c r="I23" i="1"/>
  <c r="H26" i="1"/>
  <c r="H23" i="1" s="1"/>
  <c r="H36" i="1" l="1"/>
  <c r="H32" i="1" s="1"/>
  <c r="I30" i="1" l="1"/>
  <c r="I17" i="1" s="1"/>
  <c r="I29" i="1"/>
  <c r="I16" i="1" s="1"/>
  <c r="I28" i="1"/>
  <c r="H28" i="1"/>
  <c r="H30" i="1"/>
  <c r="H17" i="1" s="1"/>
  <c r="H29" i="1"/>
  <c r="H16" i="1" s="1"/>
  <c r="H31" i="1"/>
  <c r="H18" i="1" s="1"/>
  <c r="I31" i="1"/>
  <c r="I18" i="1" s="1"/>
  <c r="J28" i="1"/>
  <c r="J30" i="1"/>
  <c r="J17" i="1" s="1"/>
  <c r="J29" i="1"/>
  <c r="J16" i="1" s="1"/>
  <c r="J31" i="1"/>
  <c r="J18" i="1" s="1"/>
  <c r="J22" i="1"/>
  <c r="I38" i="1"/>
  <c r="J38" i="1"/>
  <c r="H38" i="1"/>
  <c r="I32" i="1"/>
  <c r="J32" i="1"/>
  <c r="I22" i="1"/>
  <c r="I15" i="1" l="1"/>
  <c r="I19" i="1" s="1"/>
  <c r="H27" i="1"/>
  <c r="J15" i="1"/>
  <c r="J19" i="1" s="1"/>
  <c r="H15" i="1"/>
  <c r="H22" i="1"/>
  <c r="J27" i="1"/>
  <c r="I27" i="1"/>
  <c r="H19" i="1" l="1"/>
</calcChain>
</file>

<file path=xl/sharedStrings.xml><?xml version="1.0" encoding="utf-8"?>
<sst xmlns="http://schemas.openxmlformats.org/spreadsheetml/2006/main" count="177" uniqueCount="64">
  <si>
    <t>ИТОГО по программе</t>
  </si>
  <si>
    <t>План</t>
  </si>
  <si>
    <t>Код бюджетной классификации</t>
  </si>
  <si>
    <t>ГРБС</t>
  </si>
  <si>
    <t>МП</t>
  </si>
  <si>
    <t>НР</t>
  </si>
  <si>
    <t>Средства бюджета города Брянска</t>
  </si>
  <si>
    <t>008</t>
  </si>
  <si>
    <t>10</t>
  </si>
  <si>
    <t>01</t>
  </si>
  <si>
    <t>81900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</si>
  <si>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</si>
  <si>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</si>
  <si>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F2</t>
  </si>
  <si>
    <t>55550</t>
  </si>
  <si>
    <t>2022 год</t>
  </si>
  <si>
    <t>Основные мероприятия муниципальной программы:</t>
  </si>
  <si>
    <t>к постановлению Брянской городской администрации</t>
  </si>
  <si>
    <t>Средства бюджета города Брянска за счет поступлений средств заинтересованных лиц</t>
  </si>
  <si>
    <t>С.Н. Кошарный</t>
  </si>
  <si>
    <t>2023 год</t>
  </si>
  <si>
    <t>Первый заместитель Главы</t>
  </si>
  <si>
    <t>А.И. Курашов</t>
  </si>
  <si>
    <t>№ п/п</t>
  </si>
  <si>
    <t>Федеральный бюджет</t>
  </si>
  <si>
    <t>Областной бюджет</t>
  </si>
  <si>
    <t>Муниципальная программа, подпрограмма, основное мероприятие (проект), направление расходов, мероприятие</t>
  </si>
  <si>
    <t>Тип структкрного элемента</t>
  </si>
  <si>
    <t>Структурный элемент</t>
  </si>
  <si>
    <t>2024 год</t>
  </si>
  <si>
    <t>Объем средств на реализацию, рублей</t>
  </si>
  <si>
    <t>1.</t>
  </si>
  <si>
    <t xml:space="preserve">2. </t>
  </si>
  <si>
    <t>Региональный проект "Формирование комфортной городской среды (Брянская область)"</t>
  </si>
  <si>
    <t xml:space="preserve">2.1. </t>
  </si>
  <si>
    <t>2.2.</t>
  </si>
  <si>
    <t xml:space="preserve">1.3. </t>
  </si>
  <si>
    <t>4</t>
  </si>
  <si>
    <t>1</t>
  </si>
  <si>
    <t xml:space="preserve"> 1, 2, 3, 4, 5</t>
  </si>
  <si>
    <t xml:space="preserve"> 2, 3</t>
  </si>
  <si>
    <t xml:space="preserve"> 4, 5</t>
  </si>
  <si>
    <t>Связь с показателями  (индикаторами) основных мероприятий (проектов) (порядковый номер показателя)</t>
  </si>
  <si>
    <t xml:space="preserve">реализации муниципальной  программы города Брянска «Формирование современной городской среды города Брянска» </t>
  </si>
  <si>
    <t>Заместитель председателя  комитета</t>
  </si>
  <si>
    <t xml:space="preserve">Муниципальная программа  города Брянска «Формирование современной городской среды города Брянска» </t>
  </si>
  <si>
    <t>«Таблица № 2</t>
  </si>
  <si>
    <t>Обеспечение  и повышение комфортности проживания граждан на территории города Брянска</t>
  </si>
  <si>
    <t>Председатель комитета</t>
  </si>
  <si>
    <t>В.В. Тюканько</t>
  </si>
  <si>
    <t xml:space="preserve"> </t>
  </si>
  <si>
    <r>
      <t xml:space="preserve">Приложение № </t>
    </r>
    <r>
      <rPr>
        <sz val="15"/>
        <color rgb="FF000099"/>
        <rFont val="Times New Roman"/>
        <family val="1"/>
        <charset val="204"/>
      </rPr>
      <t>2</t>
    </r>
  </si>
  <si>
    <t>1.1.</t>
  </si>
  <si>
    <t xml:space="preserve">Мероприятия по формированию современной городской среды (благоустройство дворовых территорий) </t>
  </si>
  <si>
    <t>1.2.</t>
  </si>
  <si>
    <t xml:space="preserve">Мероприятия по формированию современной городской среды (благоустройство общественных территорий) </t>
  </si>
  <si>
    <t xml:space="preserve">Мероприятия по формированию современной городской среды (мероприятия по цифровизации городского хозяйства) </t>
  </si>
  <si>
    <t xml:space="preserve">Реализация программ формирования современной  городской среды (благоустройство дворовых территорий) </t>
  </si>
  <si>
    <t xml:space="preserve">Реализация программ формирования современной  городской среды (благоустройство общественных территорий) </t>
  </si>
  <si>
    <t>Средства бюджета города Брянска, в том числе:</t>
  </si>
  <si>
    <t>2</t>
  </si>
  <si>
    <t>3</t>
  </si>
  <si>
    <t>».</t>
  </si>
  <si>
    <t>от 31.10.2022 № 3974-п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</si>
</sst>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sz val="10"/>
      <name val="Arial"/>
      <family val="2"/>
      <charset val="204"/>
    </font>
    <font>
      <b/>
      <sz val="9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14"/>
      <color indexed="60"/>
      <name val="Times New Roman"/>
      <family val="1"/>
      <charset val="204"/>
    </font>
    <font>
      <sz val="10"/>
      <name val="Arial CYR"/>
    </font>
    <font>
      <sz val="10"/>
      <name val="Book Antiqua"/>
      <family val="1"/>
      <charset val="204"/>
    </font>
    <font>
      <sz val="11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10"/>
      <color indexed="12"/>
      <name val="Book Antiqua"/>
      <family val="1"/>
      <charset val="204"/>
    </font>
    <font>
      <b/>
      <sz val="10"/>
      <color indexed="12"/>
      <name val="Arial Cyr"/>
      <charset val="204"/>
    </font>
    <font>
      <sz val="14"/>
      <color indexed="18"/>
      <name val="Times New Roman"/>
      <family val="1"/>
      <charset val="204"/>
    </font>
    <font>
      <sz val="10"/>
      <color indexed="12"/>
      <name val="Arial"/>
      <family val="2"/>
      <charset val="204"/>
    </font>
    <font>
      <sz val="10"/>
      <color indexed="12"/>
      <name val="Arial CYR"/>
      <charset val="204"/>
    </font>
    <font>
      <b/>
      <sz val="8.5"/>
      <name val="Arial CYR"/>
      <charset val="204"/>
    </font>
    <font>
      <sz val="10"/>
      <color indexed="20"/>
      <name val="Arial"/>
      <family val="2"/>
      <charset val="204"/>
    </font>
    <font>
      <sz val="10"/>
      <color indexed="20"/>
      <name val="Book Antiqua"/>
      <family val="1"/>
      <charset val="204"/>
    </font>
    <font>
      <i/>
      <sz val="10"/>
      <color indexed="10"/>
      <name val="Book Antiqua"/>
      <family val="1"/>
      <charset val="204"/>
    </font>
    <font>
      <i/>
      <sz val="10"/>
      <name val="Arial Cyr"/>
      <charset val="204"/>
    </font>
    <font>
      <b/>
      <sz val="10"/>
      <name val="Arial CYR"/>
    </font>
    <font>
      <b/>
      <sz val="11"/>
      <name val="Arial Cyr"/>
      <charset val="204"/>
    </font>
    <font>
      <sz val="10"/>
      <name val="Arial Cyr"/>
      <charset val="204"/>
    </font>
    <font>
      <sz val="11"/>
      <color indexed="12"/>
      <name val="Arial CYR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0"/>
      <name val="Arial CYR"/>
    </font>
    <font>
      <sz val="16"/>
      <color rgb="FF002060"/>
      <name val="Times New Roman"/>
      <family val="1"/>
      <charset val="204"/>
    </font>
    <font>
      <i/>
      <sz val="10"/>
      <color indexed="10"/>
      <name val="Arial Narrow"/>
      <family val="2"/>
      <charset val="204"/>
    </font>
    <font>
      <sz val="15"/>
      <color rgb="FF000099"/>
      <name val="Times New Roman"/>
      <family val="1"/>
      <charset val="204"/>
    </font>
    <font>
      <sz val="15"/>
      <color rgb="FF00206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Border="1"/>
    <xf numFmtId="0" fontId="1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3" fillId="0" borderId="0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" fontId="5" fillId="0" borderId="0" xfId="0" applyNumberFormat="1" applyFont="1" applyBorder="1" applyAlignment="1">
      <alignment horizontal="right" vertical="top" wrapText="1"/>
    </xf>
    <xf numFmtId="0" fontId="0" fillId="0" borderId="0" xfId="0" applyFill="1"/>
    <xf numFmtId="0" fontId="1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" fontId="14" fillId="0" borderId="0" xfId="0" applyNumberFormat="1" applyFont="1" applyAlignment="1">
      <alignment vertical="top"/>
    </xf>
    <xf numFmtId="4" fontId="10" fillId="0" borderId="0" xfId="0" applyNumberFormat="1" applyFont="1" applyAlignment="1">
      <alignment vertical="top"/>
    </xf>
    <xf numFmtId="0" fontId="16" fillId="0" borderId="0" xfId="0" applyFont="1" applyFill="1"/>
    <xf numFmtId="0" fontId="17" fillId="0" borderId="0" xfId="0" applyFont="1" applyFill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vertical="top"/>
    </xf>
    <xf numFmtId="0" fontId="0" fillId="0" borderId="0" xfId="0" applyAlignment="1">
      <alignment vertical="top"/>
    </xf>
    <xf numFmtId="4" fontId="18" fillId="0" borderId="0" xfId="0" applyNumberFormat="1" applyFont="1" applyAlignment="1">
      <alignment vertical="top"/>
    </xf>
    <xf numFmtId="4" fontId="19" fillId="0" borderId="0" xfId="0" applyNumberFormat="1" applyFont="1" applyAlignment="1">
      <alignment vertical="top"/>
    </xf>
    <xf numFmtId="0" fontId="20" fillId="0" borderId="0" xfId="0" applyFont="1" applyFill="1" applyAlignment="1">
      <alignment horizontal="center" vertical="top"/>
    </xf>
    <xf numFmtId="4" fontId="21" fillId="2" borderId="0" xfId="0" applyNumberFormat="1" applyFont="1" applyFill="1" applyBorder="1" applyAlignment="1">
      <alignment horizontal="right" vertical="top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4" fontId="24" fillId="2" borderId="0" xfId="0" applyNumberFormat="1" applyFont="1" applyFill="1" applyBorder="1" applyAlignment="1">
      <alignment horizontal="right" vertical="top" wrapText="1"/>
    </xf>
    <xf numFmtId="4" fontId="25" fillId="0" borderId="0" xfId="0" applyNumberFormat="1" applyFont="1" applyAlignment="1">
      <alignment vertical="top"/>
    </xf>
    <xf numFmtId="0" fontId="0" fillId="0" borderId="7" xfId="0" applyBorder="1"/>
    <xf numFmtId="0" fontId="0" fillId="0" borderId="6" xfId="0" applyBorder="1"/>
    <xf numFmtId="0" fontId="0" fillId="0" borderId="3" xfId="0" applyBorder="1" applyAlignment="1">
      <alignment vertical="top"/>
    </xf>
    <xf numFmtId="0" fontId="0" fillId="0" borderId="2" xfId="0" applyBorder="1"/>
    <xf numFmtId="0" fontId="2" fillId="0" borderId="0" xfId="0" applyFont="1" applyFill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0" fillId="0" borderId="0" xfId="0" applyBorder="1" applyAlignment="1">
      <alignment vertical="center"/>
    </xf>
    <xf numFmtId="0" fontId="10" fillId="0" borderId="0" xfId="0" applyFont="1" applyBorder="1" applyAlignment="1">
      <alignment vertical="top"/>
    </xf>
    <xf numFmtId="0" fontId="19" fillId="0" borderId="0" xfId="0" applyFont="1" applyAlignment="1">
      <alignment wrapText="1"/>
    </xf>
    <xf numFmtId="0" fontId="22" fillId="0" borderId="0" xfId="0" applyFont="1" applyBorder="1" applyAlignment="1">
      <alignment vertical="top"/>
    </xf>
    <xf numFmtId="0" fontId="16" fillId="3" borderId="0" xfId="0" applyFont="1" applyFill="1"/>
    <xf numFmtId="0" fontId="26" fillId="0" borderId="0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center" vertical="top"/>
    </xf>
    <xf numFmtId="49" fontId="13" fillId="0" borderId="1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0" fontId="1" fillId="0" borderId="0" xfId="0" applyFont="1" applyBorder="1"/>
    <xf numFmtId="0" fontId="28" fillId="0" borderId="4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6" fillId="0" borderId="0" xfId="0" applyFont="1" applyFill="1" applyAlignment="1">
      <alignment horizontal="left"/>
    </xf>
    <xf numFmtId="0" fontId="29" fillId="0" borderId="3" xfId="0" applyFont="1" applyBorder="1" applyAlignment="1">
      <alignment horizontal="center" vertical="top" wrapText="1"/>
    </xf>
    <xf numFmtId="0" fontId="30" fillId="0" borderId="0" xfId="0" applyFont="1" applyFill="1"/>
    <xf numFmtId="4" fontId="10" fillId="0" borderId="0" xfId="0" applyNumberFormat="1" applyFont="1" applyBorder="1"/>
    <xf numFmtId="0" fontId="0" fillId="0" borderId="0" xfId="0" applyFill="1" applyBorder="1"/>
    <xf numFmtId="4" fontId="27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164" fontId="1" fillId="0" borderId="0" xfId="0" applyNumberFormat="1" applyFont="1" applyBorder="1"/>
    <xf numFmtId="4" fontId="19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left"/>
    </xf>
    <xf numFmtId="4" fontId="31" fillId="0" borderId="0" xfId="0" applyNumberFormat="1" applyFont="1" applyAlignment="1">
      <alignment vertical="top"/>
    </xf>
    <xf numFmtId="4" fontId="32" fillId="2" borderId="1" xfId="0" applyNumberFormat="1" applyFont="1" applyFill="1" applyBorder="1" applyAlignment="1">
      <alignment horizontal="right" vertical="top" wrapText="1"/>
    </xf>
    <xf numFmtId="4" fontId="33" fillId="2" borderId="1" xfId="0" applyNumberFormat="1" applyFont="1" applyFill="1" applyBorder="1" applyAlignment="1">
      <alignment horizontal="right" vertical="top" wrapText="1"/>
    </xf>
    <xf numFmtId="4" fontId="33" fillId="2" borderId="3" xfId="0" applyNumberFormat="1" applyFont="1" applyFill="1" applyBorder="1" applyAlignment="1">
      <alignment horizontal="right" vertical="top" wrapText="1"/>
    </xf>
    <xf numFmtId="4" fontId="33" fillId="0" borderId="5" xfId="0" applyNumberFormat="1" applyFont="1" applyFill="1" applyBorder="1" applyAlignment="1">
      <alignment horizontal="right" vertical="top" wrapText="1"/>
    </xf>
    <xf numFmtId="4" fontId="33" fillId="0" borderId="1" xfId="0" applyNumberFormat="1" applyFont="1" applyFill="1" applyBorder="1" applyAlignment="1">
      <alignment horizontal="right" vertical="top" wrapText="1"/>
    </xf>
    <xf numFmtId="4" fontId="33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34" fillId="0" borderId="3" xfId="0" applyFon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27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29" fillId="0" borderId="1" xfId="0" applyFont="1" applyBorder="1" applyAlignment="1">
      <alignment horizontal="center" vertical="center" textRotation="90" wrapText="1"/>
    </xf>
    <xf numFmtId="0" fontId="2" fillId="0" borderId="0" xfId="0" applyFont="1" applyFill="1"/>
    <xf numFmtId="4" fontId="36" fillId="0" borderId="0" xfId="0" applyNumberFormat="1" applyFont="1" applyAlignment="1">
      <alignment vertical="top"/>
    </xf>
    <xf numFmtId="0" fontId="0" fillId="0" borderId="0" xfId="0" applyFont="1" applyBorder="1" applyAlignment="1">
      <alignment vertical="center" wrapText="1"/>
    </xf>
    <xf numFmtId="0" fontId="27" fillId="0" borderId="3" xfId="0" applyFont="1" applyBorder="1" applyAlignment="1">
      <alignment vertical="top"/>
    </xf>
    <xf numFmtId="0" fontId="27" fillId="0" borderId="1" xfId="0" applyFont="1" applyBorder="1" applyAlignment="1">
      <alignment vertical="top"/>
    </xf>
    <xf numFmtId="49" fontId="15" fillId="4" borderId="6" xfId="0" applyNumberFormat="1" applyFont="1" applyFill="1" applyBorder="1" applyAlignment="1">
      <alignment horizontal="left" vertical="top" wrapText="1"/>
    </xf>
    <xf numFmtId="0" fontId="38" fillId="0" borderId="0" xfId="0" applyFont="1"/>
    <xf numFmtId="0" fontId="35" fillId="5" borderId="0" xfId="0" applyFont="1" applyFill="1" applyAlignment="1">
      <alignment horizontal="center" vertical="top"/>
    </xf>
    <xf numFmtId="0" fontId="35" fillId="5" borderId="0" xfId="0" applyFont="1" applyFill="1" applyBorder="1" applyAlignment="1">
      <alignment horizontal="center" vertical="top" wrapText="1"/>
    </xf>
    <xf numFmtId="49" fontId="15" fillId="4" borderId="6" xfId="0" applyNumberFormat="1" applyFont="1" applyFill="1" applyBorder="1" applyAlignment="1">
      <alignment horizontal="left" vertical="top" wrapText="1"/>
    </xf>
    <xf numFmtId="49" fontId="15" fillId="4" borderId="7" xfId="0" applyNumberFormat="1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/>
    </xf>
    <xf numFmtId="0" fontId="29" fillId="0" borderId="3" xfId="0" applyFont="1" applyBorder="1" applyAlignment="1">
      <alignment horizontal="left" vertical="top" wrapText="1"/>
    </xf>
    <xf numFmtId="0" fontId="29" fillId="0" borderId="7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35" fillId="5" borderId="1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16" fillId="5" borderId="0" xfId="0" applyFont="1" applyFill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5" fillId="0" borderId="10" xfId="0" applyFont="1" applyBorder="1" applyAlignment="1">
      <alignment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top" wrapText="1"/>
    </xf>
    <xf numFmtId="0" fontId="29" fillId="0" borderId="11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center" vertical="top" wrapText="1"/>
    </xf>
    <xf numFmtId="0" fontId="29" fillId="0" borderId="12" xfId="0" applyFont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horizontal="left" vertical="top" wrapText="1"/>
    </xf>
    <xf numFmtId="49" fontId="29" fillId="4" borderId="7" xfId="0" applyNumberFormat="1" applyFont="1" applyFill="1" applyBorder="1" applyAlignment="1">
      <alignment horizontal="left" vertical="top" wrapText="1"/>
    </xf>
    <xf numFmtId="49" fontId="29" fillId="4" borderId="6" xfId="0" applyNumberFormat="1" applyFont="1" applyFill="1" applyBorder="1" applyAlignment="1">
      <alignment horizontal="left" vertical="top" wrapText="1"/>
    </xf>
    <xf numFmtId="0" fontId="15" fillId="4" borderId="3" xfId="0" applyFont="1" applyFill="1" applyBorder="1" applyAlignment="1">
      <alignment horizontal="left" vertical="top" wrapText="1"/>
    </xf>
    <xf numFmtId="0" fontId="15" fillId="4" borderId="6" xfId="0" applyFont="1" applyFill="1" applyBorder="1" applyAlignment="1">
      <alignment horizontal="left" vertical="top" wrapText="1"/>
    </xf>
    <xf numFmtId="0" fontId="15" fillId="4" borderId="7" xfId="0" applyFont="1" applyFill="1" applyBorder="1" applyAlignment="1">
      <alignment horizontal="left" vertical="top" wrapText="1"/>
    </xf>
    <xf numFmtId="0" fontId="32" fillId="0" borderId="8" xfId="0" applyFont="1" applyBorder="1" applyAlignment="1">
      <alignment horizontal="center" vertical="top" wrapText="1"/>
    </xf>
    <xf numFmtId="0" fontId="32" fillId="0" borderId="9" xfId="0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/>
  </cellXfs>
  <cellStyles count="1">
    <cellStyle name="Обычный" xfId="0" builtinId="0"/>
  </cellStyles>
  <dxfs count="2"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tabSelected="1" view="pageBreakPreview" topLeftCell="B1" zoomScaleNormal="90" zoomScaleSheetLayoutView="110" workbookViewId="0">
      <selection activeCell="N24" sqref="N24"/>
    </sheetView>
  </sheetViews>
  <sheetFormatPr defaultRowHeight="12.75" x14ac:dyDescent="0.2"/>
  <cols>
    <col min="1" max="1" width="7.7109375" customWidth="1"/>
    <col min="2" max="2" width="47.140625" customWidth="1"/>
    <col min="3" max="3" width="8.7109375" customWidth="1"/>
    <col min="4" max="4" width="7.42578125" customWidth="1"/>
    <col min="5" max="5" width="7.7109375" customWidth="1"/>
    <col min="6" max="6" width="7.42578125" customWidth="1"/>
    <col min="7" max="7" width="9.28515625" customWidth="1"/>
    <col min="8" max="8" width="18" customWidth="1"/>
    <col min="9" max="9" width="18.85546875" customWidth="1"/>
    <col min="10" max="10" width="17.85546875" customWidth="1"/>
    <col min="11" max="11" width="15.7109375" customWidth="1"/>
    <col min="12" max="12" width="2.85546875" customWidth="1"/>
    <col min="13" max="13" width="13.28515625" customWidth="1"/>
    <col min="14" max="16" width="13.42578125" customWidth="1"/>
    <col min="17" max="17" width="15.5703125" customWidth="1"/>
    <col min="18" max="18" width="14.85546875" customWidth="1"/>
  </cols>
  <sheetData>
    <row r="1" spans="1:18" ht="20.25" x14ac:dyDescent="0.2">
      <c r="A1" s="93">
        <v>11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8" ht="19.5" x14ac:dyDescent="0.2">
      <c r="B2" s="36"/>
      <c r="C2" s="36"/>
      <c r="D2" s="36"/>
      <c r="E2" s="36"/>
      <c r="F2" s="36"/>
      <c r="G2" s="36"/>
      <c r="H2" s="105" t="s">
        <v>51</v>
      </c>
      <c r="I2" s="105"/>
      <c r="J2" s="105"/>
      <c r="K2" s="105"/>
    </row>
    <row r="3" spans="1:18" ht="19.5" x14ac:dyDescent="0.2">
      <c r="B3" s="36"/>
      <c r="C3" s="36"/>
      <c r="D3" s="36"/>
      <c r="E3" s="36"/>
      <c r="F3" s="36"/>
      <c r="G3" s="36"/>
      <c r="H3" s="97" t="s">
        <v>17</v>
      </c>
      <c r="I3" s="97"/>
      <c r="J3" s="97"/>
      <c r="K3" s="97"/>
    </row>
    <row r="4" spans="1:18" ht="19.5" x14ac:dyDescent="0.2">
      <c r="B4" s="36"/>
      <c r="C4" s="36"/>
      <c r="D4" s="36"/>
      <c r="E4" s="36"/>
      <c r="F4" s="36"/>
      <c r="G4" s="36"/>
      <c r="H4" s="97" t="s">
        <v>63</v>
      </c>
      <c r="I4" s="97"/>
      <c r="J4" s="97"/>
      <c r="K4" s="97"/>
    </row>
    <row r="5" spans="1:18" ht="19.5" x14ac:dyDescent="0.2">
      <c r="B5" s="6"/>
      <c r="C5" s="6"/>
      <c r="D5" s="6"/>
      <c r="E5" s="6"/>
      <c r="F5" s="6"/>
      <c r="G5" s="55"/>
      <c r="H5" s="106" t="s">
        <v>46</v>
      </c>
      <c r="I5" s="106"/>
      <c r="J5" s="106"/>
      <c r="K5" s="106"/>
      <c r="L5" s="21"/>
    </row>
    <row r="6" spans="1:18" ht="18.75" hidden="1" x14ac:dyDescent="0.2">
      <c r="B6" s="6"/>
      <c r="C6" s="6"/>
      <c r="D6" s="6"/>
      <c r="E6" s="6"/>
      <c r="F6" s="6"/>
      <c r="G6" s="55"/>
      <c r="H6" s="104"/>
      <c r="I6" s="104"/>
      <c r="J6" s="104"/>
      <c r="K6" s="104"/>
      <c r="L6" s="21"/>
    </row>
    <row r="7" spans="1:18" ht="18.75" hidden="1" x14ac:dyDescent="0.2">
      <c r="B7" s="6"/>
      <c r="C7" s="6"/>
      <c r="D7" s="6"/>
      <c r="E7" s="6"/>
      <c r="F7" s="6"/>
      <c r="G7" s="55"/>
      <c r="H7" s="104"/>
      <c r="I7" s="104"/>
      <c r="J7" s="104"/>
      <c r="K7" s="104"/>
      <c r="L7" s="21"/>
    </row>
    <row r="8" spans="1:18" ht="18.75" hidden="1" x14ac:dyDescent="0.2">
      <c r="B8" s="7"/>
      <c r="C8" s="7"/>
      <c r="D8" s="7"/>
      <c r="E8" s="7"/>
      <c r="F8" s="7"/>
      <c r="G8" s="47"/>
      <c r="H8" s="104"/>
      <c r="I8" s="104"/>
      <c r="J8" s="104"/>
      <c r="K8" s="104"/>
      <c r="L8" s="21"/>
    </row>
    <row r="9" spans="1:18" ht="19.5" x14ac:dyDescent="0.3">
      <c r="B9" s="108" t="s">
        <v>1</v>
      </c>
      <c r="C9" s="108"/>
      <c r="D9" s="108"/>
      <c r="E9" s="108"/>
      <c r="F9" s="108"/>
      <c r="G9" s="108"/>
      <c r="H9" s="108"/>
      <c r="I9" s="108"/>
      <c r="J9" s="108"/>
      <c r="K9" s="108"/>
    </row>
    <row r="10" spans="1:18" ht="27.75" customHeight="1" x14ac:dyDescent="0.2">
      <c r="B10" s="109" t="s">
        <v>43</v>
      </c>
      <c r="C10" s="109"/>
      <c r="D10" s="109"/>
      <c r="E10" s="109"/>
      <c r="F10" s="109"/>
      <c r="G10" s="109"/>
      <c r="H10" s="109"/>
      <c r="I10" s="109"/>
      <c r="J10" s="109"/>
      <c r="K10" s="109"/>
    </row>
    <row r="11" spans="1:18" ht="18.75" customHeight="1" x14ac:dyDescent="0.3">
      <c r="B11" s="3"/>
      <c r="C11" s="3"/>
      <c r="D11" s="3"/>
      <c r="E11" s="3"/>
      <c r="F11" s="3"/>
      <c r="G11" s="3"/>
      <c r="H11" s="3"/>
      <c r="I11" s="3"/>
      <c r="J11" s="3"/>
      <c r="K11" s="4"/>
    </row>
    <row r="12" spans="1:18" ht="26.25" customHeight="1" x14ac:dyDescent="0.2">
      <c r="A12" s="98" t="s">
        <v>23</v>
      </c>
      <c r="B12" s="98" t="s">
        <v>26</v>
      </c>
      <c r="C12" s="111" t="s">
        <v>2</v>
      </c>
      <c r="D12" s="112"/>
      <c r="E12" s="112"/>
      <c r="F12" s="112"/>
      <c r="G12" s="113"/>
      <c r="H12" s="120" t="s">
        <v>30</v>
      </c>
      <c r="I12" s="121"/>
      <c r="J12" s="122"/>
      <c r="K12" s="123" t="s">
        <v>42</v>
      </c>
    </row>
    <row r="13" spans="1:18" ht="98.25" customHeight="1" x14ac:dyDescent="0.25">
      <c r="A13" s="99"/>
      <c r="B13" s="110"/>
      <c r="C13" s="85" t="s">
        <v>3</v>
      </c>
      <c r="D13" s="85" t="s">
        <v>4</v>
      </c>
      <c r="E13" s="85" t="s">
        <v>27</v>
      </c>
      <c r="F13" s="85" t="s">
        <v>28</v>
      </c>
      <c r="G13" s="85" t="s">
        <v>5</v>
      </c>
      <c r="H13" s="62" t="s">
        <v>15</v>
      </c>
      <c r="I13" s="62" t="s">
        <v>20</v>
      </c>
      <c r="J13" s="62" t="s">
        <v>29</v>
      </c>
      <c r="K13" s="124"/>
      <c r="M13" s="40"/>
      <c r="N13" s="40"/>
      <c r="O13" s="40"/>
      <c r="P13" s="40"/>
      <c r="Q13" s="39"/>
      <c r="R13" s="51"/>
    </row>
    <row r="14" spans="1:18" ht="40.5" customHeight="1" x14ac:dyDescent="0.25">
      <c r="A14" s="100"/>
      <c r="B14" s="48" t="s">
        <v>45</v>
      </c>
      <c r="C14" s="25" t="s">
        <v>7</v>
      </c>
      <c r="D14" s="25" t="s">
        <v>8</v>
      </c>
      <c r="E14" s="23"/>
      <c r="F14" s="23"/>
      <c r="G14" s="23"/>
      <c r="H14" s="10"/>
      <c r="I14" s="10"/>
      <c r="J14" s="10"/>
      <c r="K14" s="114" t="s">
        <v>39</v>
      </c>
      <c r="M14" s="40"/>
      <c r="N14" s="40"/>
      <c r="O14" s="40"/>
      <c r="P14" s="40"/>
      <c r="Q14" s="39"/>
      <c r="R14" s="38"/>
    </row>
    <row r="15" spans="1:18" ht="39" customHeight="1" x14ac:dyDescent="0.2">
      <c r="A15" s="101"/>
      <c r="B15" s="78" t="s">
        <v>6</v>
      </c>
      <c r="C15" s="24" t="s">
        <v>7</v>
      </c>
      <c r="D15" s="24" t="s">
        <v>8</v>
      </c>
      <c r="E15" s="2"/>
      <c r="F15" s="2"/>
      <c r="G15" s="2"/>
      <c r="H15" s="72">
        <f>SUM(H23+H28)</f>
        <v>5098704.87</v>
      </c>
      <c r="I15" s="72">
        <f>SUM(I23+I28)</f>
        <v>4101775.71</v>
      </c>
      <c r="J15" s="72">
        <f>SUM(J23+J28)</f>
        <v>4266198.25</v>
      </c>
      <c r="K15" s="116"/>
      <c r="M15" s="34"/>
      <c r="N15" s="37"/>
      <c r="O15" s="41"/>
      <c r="P15" s="37"/>
      <c r="Q15" s="35"/>
      <c r="R15" s="71"/>
    </row>
    <row r="16" spans="1:18" ht="39" customHeight="1" x14ac:dyDescent="0.2">
      <c r="A16" s="101"/>
      <c r="B16" s="78" t="s">
        <v>24</v>
      </c>
      <c r="C16" s="24" t="s">
        <v>7</v>
      </c>
      <c r="D16" s="24" t="s">
        <v>8</v>
      </c>
      <c r="E16" s="2"/>
      <c r="F16" s="2"/>
      <c r="G16" s="2"/>
      <c r="H16" s="72">
        <f t="shared" ref="H16:J18" si="0">H29</f>
        <v>144734740.11000001</v>
      </c>
      <c r="I16" s="72">
        <f t="shared" si="0"/>
        <v>145035561.63</v>
      </c>
      <c r="J16" s="72">
        <f t="shared" si="0"/>
        <v>161150614.31</v>
      </c>
      <c r="K16" s="116"/>
      <c r="M16" s="32"/>
      <c r="N16" s="26"/>
      <c r="O16" s="26"/>
      <c r="P16" s="26"/>
      <c r="Q16" s="27"/>
    </row>
    <row r="17" spans="1:18" ht="39" customHeight="1" x14ac:dyDescent="0.2">
      <c r="A17" s="101"/>
      <c r="B17" s="78" t="s">
        <v>25</v>
      </c>
      <c r="C17" s="24" t="s">
        <v>7</v>
      </c>
      <c r="D17" s="24" t="s">
        <v>8</v>
      </c>
      <c r="E17" s="2"/>
      <c r="F17" s="2"/>
      <c r="G17" s="2"/>
      <c r="H17" s="72">
        <f t="shared" si="0"/>
        <v>1461967.15</v>
      </c>
      <c r="I17" s="72">
        <f>I30</f>
        <v>1465005.75</v>
      </c>
      <c r="J17" s="72">
        <f t="shared" si="0"/>
        <v>1627784.06</v>
      </c>
      <c r="K17" s="116"/>
      <c r="M17" s="26"/>
      <c r="N17" s="26"/>
      <c r="O17" s="26"/>
      <c r="P17" s="26"/>
      <c r="Q17" s="27"/>
    </row>
    <row r="18" spans="1:18" ht="60.75" customHeight="1" x14ac:dyDescent="0.2">
      <c r="A18" s="101"/>
      <c r="B18" s="78" t="s">
        <v>18</v>
      </c>
      <c r="C18" s="24" t="s">
        <v>7</v>
      </c>
      <c r="D18" s="24" t="s">
        <v>8</v>
      </c>
      <c r="E18" s="2"/>
      <c r="F18" s="2"/>
      <c r="G18" s="2"/>
      <c r="H18" s="72">
        <f t="shared" si="0"/>
        <v>1170399.1599999999</v>
      </c>
      <c r="I18" s="72">
        <f t="shared" si="0"/>
        <v>0</v>
      </c>
      <c r="J18" s="72">
        <f t="shared" si="0"/>
        <v>0</v>
      </c>
      <c r="K18" s="116"/>
      <c r="M18" s="34"/>
      <c r="N18" s="34"/>
      <c r="O18" s="42"/>
      <c r="P18" s="34"/>
      <c r="Q18" s="35"/>
    </row>
    <row r="19" spans="1:18" ht="30.75" customHeight="1" x14ac:dyDescent="0.2">
      <c r="A19" s="102"/>
      <c r="B19" s="79" t="s">
        <v>0</v>
      </c>
      <c r="C19" s="25" t="s">
        <v>7</v>
      </c>
      <c r="D19" s="25" t="s">
        <v>8</v>
      </c>
      <c r="E19" s="2"/>
      <c r="F19" s="2"/>
      <c r="G19" s="2"/>
      <c r="H19" s="72">
        <f>H15+H16+H17+H18</f>
        <v>152465811.29000002</v>
      </c>
      <c r="I19" s="72">
        <f>I15+I16+I17+I18</f>
        <v>150602343.09</v>
      </c>
      <c r="J19" s="72">
        <f>J15+J16+J17+J18</f>
        <v>167044596.62</v>
      </c>
      <c r="K19" s="115"/>
      <c r="M19" s="26"/>
      <c r="N19" s="26"/>
      <c r="O19" s="42"/>
      <c r="P19" s="26"/>
      <c r="Q19" s="27"/>
      <c r="R19" s="27"/>
    </row>
    <row r="20" spans="1:18" ht="25.5" customHeight="1" thickBot="1" x14ac:dyDescent="0.25">
      <c r="A20" s="103">
        <v>12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N20" s="33"/>
      <c r="O20" s="33"/>
      <c r="P20" s="32"/>
      <c r="Q20" s="26"/>
    </row>
    <row r="21" spans="1:18" ht="27" customHeight="1" x14ac:dyDescent="0.2">
      <c r="A21" s="46"/>
      <c r="B21" s="59" t="s">
        <v>16</v>
      </c>
      <c r="C21" s="8"/>
      <c r="D21" s="8"/>
      <c r="E21" s="8"/>
      <c r="F21" s="8"/>
      <c r="G21" s="8"/>
      <c r="H21" s="18"/>
      <c r="I21" s="18"/>
      <c r="J21" s="19"/>
      <c r="K21" s="11"/>
    </row>
    <row r="22" spans="1:18" ht="39" customHeight="1" x14ac:dyDescent="0.2">
      <c r="A22" s="45" t="s">
        <v>31</v>
      </c>
      <c r="B22" s="60" t="s">
        <v>47</v>
      </c>
      <c r="C22" s="25" t="s">
        <v>7</v>
      </c>
      <c r="D22" s="25" t="s">
        <v>8</v>
      </c>
      <c r="E22" s="56" t="s">
        <v>37</v>
      </c>
      <c r="F22" s="56" t="s">
        <v>9</v>
      </c>
      <c r="G22" s="56" t="s">
        <v>10</v>
      </c>
      <c r="H22" s="72">
        <f>H23</f>
        <v>3621970.45</v>
      </c>
      <c r="I22" s="72">
        <f>I23</f>
        <v>2621972</v>
      </c>
      <c r="J22" s="72">
        <f>J23</f>
        <v>2621972</v>
      </c>
      <c r="K22" s="114" t="s">
        <v>40</v>
      </c>
    </row>
    <row r="23" spans="1:18" ht="25.5" customHeight="1" x14ac:dyDescent="0.3">
      <c r="A23" s="43"/>
      <c r="B23" s="78" t="s">
        <v>59</v>
      </c>
      <c r="C23" s="25" t="s">
        <v>7</v>
      </c>
      <c r="D23" s="25" t="s">
        <v>8</v>
      </c>
      <c r="E23" s="56" t="s">
        <v>37</v>
      </c>
      <c r="F23" s="56" t="s">
        <v>9</v>
      </c>
      <c r="G23" s="56" t="s">
        <v>10</v>
      </c>
      <c r="H23" s="73">
        <f>H24+H25+H26</f>
        <v>3621970.45</v>
      </c>
      <c r="I23" s="73">
        <f t="shared" ref="I23:J23" si="1">I24+I25+I26</f>
        <v>2621972</v>
      </c>
      <c r="J23" s="73">
        <f t="shared" si="1"/>
        <v>2621972</v>
      </c>
      <c r="K23" s="115"/>
      <c r="M23" s="54"/>
      <c r="N23" s="40"/>
      <c r="O23" s="40"/>
      <c r="P23" s="40"/>
      <c r="Q23" s="39"/>
      <c r="R23" s="49"/>
    </row>
    <row r="24" spans="1:18" ht="41.25" customHeight="1" x14ac:dyDescent="0.3">
      <c r="A24" s="90" t="s">
        <v>52</v>
      </c>
      <c r="B24" s="81" t="s">
        <v>53</v>
      </c>
      <c r="C24" s="25" t="s">
        <v>7</v>
      </c>
      <c r="D24" s="25" t="s">
        <v>8</v>
      </c>
      <c r="E24" s="56" t="s">
        <v>37</v>
      </c>
      <c r="F24" s="56" t="s">
        <v>9</v>
      </c>
      <c r="G24" s="56" t="s">
        <v>10</v>
      </c>
      <c r="H24" s="75">
        <v>1109960</v>
      </c>
      <c r="I24" s="75">
        <v>1000000</v>
      </c>
      <c r="J24" s="75">
        <v>1000000</v>
      </c>
      <c r="K24" s="91" t="s">
        <v>60</v>
      </c>
      <c r="M24" s="54"/>
      <c r="N24" s="40"/>
      <c r="O24" s="40"/>
      <c r="P24" s="40"/>
      <c r="Q24" s="39"/>
      <c r="R24" s="49"/>
    </row>
    <row r="25" spans="1:18" ht="40.5" customHeight="1" x14ac:dyDescent="0.3">
      <c r="A25" s="90" t="s">
        <v>54</v>
      </c>
      <c r="B25" s="81" t="s">
        <v>55</v>
      </c>
      <c r="C25" s="25" t="s">
        <v>7</v>
      </c>
      <c r="D25" s="25" t="s">
        <v>8</v>
      </c>
      <c r="E25" s="56" t="s">
        <v>37</v>
      </c>
      <c r="F25" s="56" t="s">
        <v>9</v>
      </c>
      <c r="G25" s="56" t="s">
        <v>10</v>
      </c>
      <c r="H25" s="77">
        <v>2046860.45</v>
      </c>
      <c r="I25" s="76">
        <v>1000000</v>
      </c>
      <c r="J25" s="76">
        <v>1000000</v>
      </c>
      <c r="K25" s="91" t="s">
        <v>60</v>
      </c>
      <c r="M25" s="54"/>
      <c r="N25" s="40"/>
      <c r="O25" s="40"/>
      <c r="P25" s="40"/>
      <c r="Q25" s="39"/>
      <c r="R25" s="49"/>
    </row>
    <row r="26" spans="1:18" ht="42.75" customHeight="1" x14ac:dyDescent="0.3">
      <c r="A26" s="90" t="s">
        <v>36</v>
      </c>
      <c r="B26" s="81" t="s">
        <v>56</v>
      </c>
      <c r="C26" s="25" t="s">
        <v>7</v>
      </c>
      <c r="D26" s="25" t="s">
        <v>8</v>
      </c>
      <c r="E26" s="56" t="s">
        <v>37</v>
      </c>
      <c r="F26" s="56" t="s">
        <v>9</v>
      </c>
      <c r="G26" s="56" t="s">
        <v>10</v>
      </c>
      <c r="H26" s="76">
        <f>621972-156822</f>
        <v>465150</v>
      </c>
      <c r="I26" s="76">
        <v>621972</v>
      </c>
      <c r="J26" s="76">
        <v>621972</v>
      </c>
      <c r="K26" s="91" t="s">
        <v>61</v>
      </c>
      <c r="M26" s="54"/>
      <c r="N26" s="40"/>
      <c r="O26" s="40"/>
      <c r="P26" s="40"/>
      <c r="Q26" s="39"/>
      <c r="R26" s="49"/>
    </row>
    <row r="27" spans="1:18" ht="42.75" customHeight="1" x14ac:dyDescent="0.2">
      <c r="A27" s="45" t="s">
        <v>32</v>
      </c>
      <c r="B27" s="60" t="s">
        <v>33</v>
      </c>
      <c r="C27" s="24" t="s">
        <v>7</v>
      </c>
      <c r="D27" s="24" t="s">
        <v>8</v>
      </c>
      <c r="E27" s="57" t="s">
        <v>38</v>
      </c>
      <c r="F27" s="57" t="s">
        <v>13</v>
      </c>
      <c r="G27" s="57" t="s">
        <v>14</v>
      </c>
      <c r="H27" s="72">
        <f>H28+H29+H30+H31</f>
        <v>148843840.84</v>
      </c>
      <c r="I27" s="72">
        <f>I28+I29+I30+I31</f>
        <v>147980371.09</v>
      </c>
      <c r="J27" s="72">
        <f>J28+J29+J30+J31</f>
        <v>164422624.62</v>
      </c>
      <c r="K27" s="114" t="s">
        <v>41</v>
      </c>
      <c r="M27" s="87"/>
      <c r="N27" s="27"/>
      <c r="O27" s="27"/>
      <c r="P27" s="27"/>
      <c r="Q27" s="27"/>
      <c r="R27" s="50"/>
    </row>
    <row r="28" spans="1:18" ht="30" customHeight="1" x14ac:dyDescent="0.2">
      <c r="A28" s="44"/>
      <c r="B28" s="78" t="s">
        <v>6</v>
      </c>
      <c r="C28" s="25" t="s">
        <v>7</v>
      </c>
      <c r="D28" s="25" t="s">
        <v>8</v>
      </c>
      <c r="E28" s="57" t="s">
        <v>38</v>
      </c>
      <c r="F28" s="57" t="s">
        <v>13</v>
      </c>
      <c r="G28" s="57" t="s">
        <v>14</v>
      </c>
      <c r="H28" s="73">
        <f t="shared" ref="H28:J30" si="2">H33+H39</f>
        <v>1476734.42</v>
      </c>
      <c r="I28" s="73">
        <f t="shared" si="2"/>
        <v>1479803.71</v>
      </c>
      <c r="J28" s="73">
        <f t="shared" si="2"/>
        <v>1644226.25</v>
      </c>
      <c r="K28" s="116"/>
      <c r="M28" s="87"/>
      <c r="N28" s="35"/>
      <c r="O28" s="35"/>
      <c r="P28" s="35"/>
      <c r="Q28" s="35"/>
      <c r="R28" s="52"/>
    </row>
    <row r="29" spans="1:18" ht="27" customHeight="1" x14ac:dyDescent="0.2">
      <c r="A29" s="44"/>
      <c r="B29" s="78" t="s">
        <v>24</v>
      </c>
      <c r="C29" s="25" t="s">
        <v>7</v>
      </c>
      <c r="D29" s="25" t="s">
        <v>8</v>
      </c>
      <c r="E29" s="57" t="s">
        <v>38</v>
      </c>
      <c r="F29" s="57" t="s">
        <v>13</v>
      </c>
      <c r="G29" s="57" t="s">
        <v>14</v>
      </c>
      <c r="H29" s="73">
        <f t="shared" si="2"/>
        <v>144734740.11000001</v>
      </c>
      <c r="I29" s="73">
        <f t="shared" si="2"/>
        <v>145035561.63</v>
      </c>
      <c r="J29" s="73">
        <f t="shared" si="2"/>
        <v>161150614.31</v>
      </c>
      <c r="K29" s="116"/>
      <c r="M29" s="35"/>
      <c r="N29" s="35"/>
      <c r="O29" s="35"/>
      <c r="P29" s="69"/>
      <c r="Q29" s="35"/>
    </row>
    <row r="30" spans="1:18" ht="30" customHeight="1" x14ac:dyDescent="0.2">
      <c r="A30" s="44"/>
      <c r="B30" s="78" t="s">
        <v>25</v>
      </c>
      <c r="C30" s="25" t="s">
        <v>7</v>
      </c>
      <c r="D30" s="25" t="s">
        <v>8</v>
      </c>
      <c r="E30" s="57" t="s">
        <v>38</v>
      </c>
      <c r="F30" s="57" t="s">
        <v>13</v>
      </c>
      <c r="G30" s="57" t="s">
        <v>14</v>
      </c>
      <c r="H30" s="73">
        <f t="shared" si="2"/>
        <v>1461967.15</v>
      </c>
      <c r="I30" s="73">
        <f t="shared" si="2"/>
        <v>1465005.75</v>
      </c>
      <c r="J30" s="73">
        <f t="shared" si="2"/>
        <v>1627784.06</v>
      </c>
      <c r="K30" s="116"/>
      <c r="P30" s="35"/>
    </row>
    <row r="31" spans="1:18" ht="33" customHeight="1" x14ac:dyDescent="0.2">
      <c r="A31" s="44"/>
      <c r="B31" s="80" t="s">
        <v>18</v>
      </c>
      <c r="C31" s="24" t="s">
        <v>7</v>
      </c>
      <c r="D31" s="24" t="s">
        <v>8</v>
      </c>
      <c r="E31" s="57" t="s">
        <v>38</v>
      </c>
      <c r="F31" s="57" t="s">
        <v>13</v>
      </c>
      <c r="G31" s="57" t="s">
        <v>14</v>
      </c>
      <c r="H31" s="74">
        <f>H36</f>
        <v>1170399.1599999999</v>
      </c>
      <c r="I31" s="74">
        <f>I36</f>
        <v>0</v>
      </c>
      <c r="J31" s="74">
        <f>J36</f>
        <v>0</v>
      </c>
      <c r="K31" s="116"/>
    </row>
    <row r="32" spans="1:18" ht="43.5" customHeight="1" x14ac:dyDescent="0.2">
      <c r="A32" s="89" t="s">
        <v>34</v>
      </c>
      <c r="B32" s="82" t="s">
        <v>57</v>
      </c>
      <c r="C32" s="24" t="s">
        <v>7</v>
      </c>
      <c r="D32" s="24" t="s">
        <v>8</v>
      </c>
      <c r="E32" s="57" t="s">
        <v>38</v>
      </c>
      <c r="F32" s="57" t="s">
        <v>13</v>
      </c>
      <c r="G32" s="57" t="s">
        <v>14</v>
      </c>
      <c r="H32" s="73">
        <f>H33+H34+H35+H36</f>
        <v>37574339.949999996</v>
      </c>
      <c r="I32" s="73">
        <f>I33+I34+I35+I36</f>
        <v>87980371.089999989</v>
      </c>
      <c r="J32" s="73">
        <f>J33+J34+J35+J36</f>
        <v>99422624.620000005</v>
      </c>
      <c r="K32" s="95" t="s">
        <v>37</v>
      </c>
      <c r="M32" s="20"/>
      <c r="N32" s="20"/>
      <c r="O32" s="20"/>
      <c r="P32" s="20"/>
    </row>
    <row r="33" spans="1:12" ht="27" customHeight="1" x14ac:dyDescent="0.2">
      <c r="A33" s="44"/>
      <c r="B33" s="78" t="s">
        <v>6</v>
      </c>
      <c r="C33" s="24" t="s">
        <v>7</v>
      </c>
      <c r="D33" s="24" t="s">
        <v>8</v>
      </c>
      <c r="E33" s="57" t="s">
        <v>38</v>
      </c>
      <c r="F33" s="57" t="s">
        <v>13</v>
      </c>
      <c r="G33" s="57" t="s">
        <v>14</v>
      </c>
      <c r="H33" s="75">
        <v>362281.77</v>
      </c>
      <c r="I33" s="75">
        <v>879803.71</v>
      </c>
      <c r="J33" s="75">
        <v>994226.25</v>
      </c>
      <c r="K33" s="95"/>
    </row>
    <row r="34" spans="1:12" ht="27" customHeight="1" x14ac:dyDescent="0.2">
      <c r="A34" s="44"/>
      <c r="B34" s="78" t="s">
        <v>24</v>
      </c>
      <c r="C34" s="24" t="s">
        <v>7</v>
      </c>
      <c r="D34" s="24" t="s">
        <v>8</v>
      </c>
      <c r="E34" s="57" t="s">
        <v>38</v>
      </c>
      <c r="F34" s="57" t="s">
        <v>13</v>
      </c>
      <c r="G34" s="57" t="s">
        <v>14</v>
      </c>
      <c r="H34" s="75">
        <v>35679502.359999999</v>
      </c>
      <c r="I34" s="75">
        <v>86229561.659999996</v>
      </c>
      <c r="J34" s="75">
        <v>97444114.340000004</v>
      </c>
      <c r="K34" s="95"/>
    </row>
    <row r="35" spans="1:12" ht="27" customHeight="1" x14ac:dyDescent="0.2">
      <c r="A35" s="44"/>
      <c r="B35" s="78" t="s">
        <v>25</v>
      </c>
      <c r="C35" s="24" t="s">
        <v>7</v>
      </c>
      <c r="D35" s="24" t="s">
        <v>8</v>
      </c>
      <c r="E35" s="57" t="s">
        <v>38</v>
      </c>
      <c r="F35" s="57" t="s">
        <v>13</v>
      </c>
      <c r="G35" s="57" t="s">
        <v>14</v>
      </c>
      <c r="H35" s="75">
        <v>362156.66</v>
      </c>
      <c r="I35" s="75">
        <v>871005.72</v>
      </c>
      <c r="J35" s="75">
        <v>984284.03</v>
      </c>
      <c r="K35" s="95"/>
    </row>
    <row r="36" spans="1:12" ht="48" customHeight="1" x14ac:dyDescent="0.2">
      <c r="A36" s="43"/>
      <c r="B36" s="78" t="s">
        <v>18</v>
      </c>
      <c r="C36" s="25" t="s">
        <v>7</v>
      </c>
      <c r="D36" s="25" t="s">
        <v>8</v>
      </c>
      <c r="E36" s="56" t="s">
        <v>38</v>
      </c>
      <c r="F36" s="56" t="s">
        <v>13</v>
      </c>
      <c r="G36" s="56" t="s">
        <v>14</v>
      </c>
      <c r="H36" s="75">
        <f>1190779-29980.09+9600.25</f>
        <v>1170399.1599999999</v>
      </c>
      <c r="I36" s="77"/>
      <c r="J36" s="77"/>
      <c r="K36" s="96"/>
    </row>
    <row r="37" spans="1:12" ht="28.5" customHeight="1" x14ac:dyDescent="0.2">
      <c r="A37" s="94">
        <v>13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</row>
    <row r="38" spans="1:12" ht="48.75" customHeight="1" x14ac:dyDescent="0.2">
      <c r="A38" s="89" t="s">
        <v>35</v>
      </c>
      <c r="B38" s="83" t="s">
        <v>58</v>
      </c>
      <c r="C38" s="24" t="s">
        <v>7</v>
      </c>
      <c r="D38" s="24" t="s">
        <v>8</v>
      </c>
      <c r="E38" s="57" t="s">
        <v>38</v>
      </c>
      <c r="F38" s="57" t="s">
        <v>13</v>
      </c>
      <c r="G38" s="57" t="s">
        <v>14</v>
      </c>
      <c r="H38" s="73">
        <f>H39+H40+H41</f>
        <v>111269500.89</v>
      </c>
      <c r="I38" s="73">
        <f>I39+I40+I41</f>
        <v>60000000</v>
      </c>
      <c r="J38" s="73">
        <f>J39+J40+J41</f>
        <v>65000000</v>
      </c>
      <c r="K38" s="117">
        <v>5</v>
      </c>
    </row>
    <row r="39" spans="1:12" ht="30.75" customHeight="1" x14ac:dyDescent="0.2">
      <c r="A39" s="44"/>
      <c r="B39" s="84" t="s">
        <v>6</v>
      </c>
      <c r="C39" s="24" t="s">
        <v>7</v>
      </c>
      <c r="D39" s="24" t="s">
        <v>8</v>
      </c>
      <c r="E39" s="57" t="s">
        <v>38</v>
      </c>
      <c r="F39" s="57" t="s">
        <v>13</v>
      </c>
      <c r="G39" s="57" t="s">
        <v>14</v>
      </c>
      <c r="H39" s="77">
        <v>1114452.6499999999</v>
      </c>
      <c r="I39" s="76">
        <v>600000</v>
      </c>
      <c r="J39" s="76">
        <v>650000</v>
      </c>
      <c r="K39" s="118"/>
    </row>
    <row r="40" spans="1:12" ht="33.75" customHeight="1" x14ac:dyDescent="0.2">
      <c r="A40" s="44"/>
      <c r="B40" s="84" t="s">
        <v>24</v>
      </c>
      <c r="C40" s="24" t="s">
        <v>7</v>
      </c>
      <c r="D40" s="24" t="s">
        <v>8</v>
      </c>
      <c r="E40" s="57" t="s">
        <v>38</v>
      </c>
      <c r="F40" s="57" t="s">
        <v>13</v>
      </c>
      <c r="G40" s="57" t="s">
        <v>14</v>
      </c>
      <c r="H40" s="77">
        <v>109055237.75</v>
      </c>
      <c r="I40" s="76">
        <v>58805999.969999999</v>
      </c>
      <c r="J40" s="76">
        <v>63706499.969999999</v>
      </c>
      <c r="K40" s="118"/>
    </row>
    <row r="41" spans="1:12" ht="30.75" customHeight="1" x14ac:dyDescent="0.3">
      <c r="A41" s="43"/>
      <c r="B41" s="84" t="s">
        <v>25</v>
      </c>
      <c r="C41" s="24" t="s">
        <v>7</v>
      </c>
      <c r="D41" s="24" t="s">
        <v>8</v>
      </c>
      <c r="E41" s="57" t="s">
        <v>38</v>
      </c>
      <c r="F41" s="57" t="s">
        <v>13</v>
      </c>
      <c r="G41" s="57" t="s">
        <v>14</v>
      </c>
      <c r="H41" s="77">
        <v>1099810.49</v>
      </c>
      <c r="I41" s="76">
        <v>594000.03</v>
      </c>
      <c r="J41" s="76">
        <v>643500.03</v>
      </c>
      <c r="K41" s="119"/>
      <c r="L41" s="92" t="s">
        <v>62</v>
      </c>
    </row>
    <row r="42" spans="1:12" ht="36" customHeight="1" x14ac:dyDescent="0.2">
      <c r="B42" s="107"/>
      <c r="C42" s="107"/>
      <c r="D42" s="107"/>
      <c r="E42" s="107"/>
      <c r="F42" s="107"/>
      <c r="G42" s="107"/>
      <c r="H42" s="107"/>
      <c r="I42" s="107"/>
      <c r="J42" s="107"/>
      <c r="K42" s="107"/>
    </row>
    <row r="43" spans="1:12" ht="34.5" customHeight="1" x14ac:dyDescent="0.2">
      <c r="B43" s="22"/>
      <c r="C43" s="88" t="s">
        <v>50</v>
      </c>
      <c r="D43" s="22"/>
      <c r="E43" s="22"/>
      <c r="F43" s="22"/>
      <c r="G43" s="22"/>
      <c r="H43" s="22"/>
      <c r="I43" s="22"/>
      <c r="J43" s="22"/>
      <c r="K43" s="5"/>
    </row>
    <row r="44" spans="1:12" s="63" customFormat="1" ht="17.100000000000001" customHeight="1" x14ac:dyDescent="0.3">
      <c r="A44" s="126" t="s">
        <v>44</v>
      </c>
      <c r="B44" s="126"/>
      <c r="C44" s="29"/>
      <c r="D44" s="29"/>
      <c r="E44" s="29"/>
      <c r="F44" s="29"/>
      <c r="G44" s="29"/>
      <c r="H44" s="29"/>
      <c r="I44" s="29"/>
    </row>
    <row r="45" spans="1:12" s="63" customFormat="1" ht="17.100000000000001" customHeight="1" x14ac:dyDescent="0.3">
      <c r="A45" s="126" t="s">
        <v>11</v>
      </c>
      <c r="B45" s="126"/>
      <c r="C45" s="29"/>
      <c r="D45" s="29"/>
      <c r="E45" s="29"/>
      <c r="F45" s="29"/>
      <c r="G45" s="29"/>
      <c r="H45" s="61"/>
      <c r="I45" s="125" t="s">
        <v>22</v>
      </c>
      <c r="J45" s="125"/>
    </row>
    <row r="46" spans="1:12" ht="15.75" customHeight="1" x14ac:dyDescent="0.3">
      <c r="B46" s="30"/>
      <c r="C46" s="31"/>
      <c r="D46" s="31"/>
      <c r="E46" s="31"/>
      <c r="F46" s="31"/>
      <c r="G46" s="31"/>
      <c r="H46" s="30"/>
      <c r="I46" s="30"/>
      <c r="J46" s="1"/>
    </row>
    <row r="47" spans="1:12" s="21" customFormat="1" ht="17.100000000000001" customHeight="1" x14ac:dyDescent="0.3">
      <c r="A47" s="126" t="s">
        <v>48</v>
      </c>
      <c r="B47" s="126"/>
      <c r="C47" s="29"/>
      <c r="D47" s="29"/>
      <c r="E47" s="29"/>
      <c r="F47" s="29"/>
      <c r="G47" s="29"/>
      <c r="H47" s="29"/>
      <c r="I47" s="29"/>
      <c r="J47" s="86"/>
    </row>
    <row r="48" spans="1:12" s="21" customFormat="1" ht="17.100000000000001" customHeight="1" x14ac:dyDescent="0.3">
      <c r="A48" s="126" t="s">
        <v>11</v>
      </c>
      <c r="B48" s="126"/>
      <c r="C48" s="29"/>
      <c r="D48" s="29"/>
      <c r="E48" s="29"/>
      <c r="F48" s="29"/>
      <c r="G48" s="29"/>
      <c r="H48" s="70"/>
      <c r="I48" s="125" t="s">
        <v>49</v>
      </c>
      <c r="J48" s="125"/>
    </row>
    <row r="49" spans="1:11" ht="15" customHeight="1" x14ac:dyDescent="0.3">
      <c r="B49" s="30"/>
      <c r="C49" s="31"/>
      <c r="D49" s="31"/>
      <c r="E49" s="31"/>
      <c r="F49" s="31"/>
      <c r="G49" s="31"/>
      <c r="H49" s="30"/>
      <c r="I49" s="30"/>
      <c r="J49" s="1"/>
    </row>
    <row r="50" spans="1:11" ht="17.100000000000001" customHeight="1" x14ac:dyDescent="0.3">
      <c r="A50" s="126" t="s">
        <v>21</v>
      </c>
      <c r="B50" s="126"/>
      <c r="C50" s="29"/>
      <c r="D50" s="29"/>
      <c r="E50" s="29"/>
      <c r="F50" s="29"/>
      <c r="G50" s="29"/>
      <c r="H50" s="28"/>
      <c r="I50" s="28"/>
      <c r="J50" s="1"/>
    </row>
    <row r="51" spans="1:11" ht="17.100000000000001" customHeight="1" x14ac:dyDescent="0.3">
      <c r="A51" s="126" t="s">
        <v>12</v>
      </c>
      <c r="B51" s="126"/>
      <c r="C51" s="29"/>
      <c r="D51" s="29"/>
      <c r="E51" s="29"/>
      <c r="F51" s="29"/>
      <c r="G51" s="29"/>
      <c r="H51" s="28"/>
      <c r="I51" s="28" t="s">
        <v>19</v>
      </c>
      <c r="J51" s="1"/>
    </row>
    <row r="52" spans="1:11" ht="17.100000000000001" customHeight="1" x14ac:dyDescent="0.3">
      <c r="B52" s="30"/>
      <c r="C52" s="31"/>
      <c r="D52" s="31"/>
      <c r="E52" s="31"/>
      <c r="F52" s="31"/>
      <c r="G52" s="31"/>
      <c r="H52" s="53"/>
      <c r="I52" s="53"/>
      <c r="J52" s="1"/>
    </row>
    <row r="53" spans="1:11" x14ac:dyDescent="0.2">
      <c r="B53" s="58"/>
    </row>
    <row r="54" spans="1:11" ht="12.75" customHeight="1" x14ac:dyDescent="0.2">
      <c r="B54" s="58"/>
      <c r="C54" s="9"/>
      <c r="D54" s="9"/>
      <c r="E54" s="9"/>
      <c r="F54" s="9"/>
      <c r="G54" s="9"/>
      <c r="H54" s="13"/>
      <c r="I54" s="64"/>
      <c r="J54" s="64"/>
      <c r="K54" s="64"/>
    </row>
    <row r="55" spans="1:11" x14ac:dyDescent="0.2">
      <c r="B55" s="65"/>
      <c r="C55" s="9"/>
      <c r="D55" s="9"/>
      <c r="E55" s="9"/>
      <c r="F55" s="9"/>
      <c r="G55" s="9"/>
      <c r="H55" s="14"/>
      <c r="I55" s="66"/>
      <c r="J55" s="66"/>
      <c r="K55" s="66"/>
    </row>
    <row r="56" spans="1:11" x14ac:dyDescent="0.2">
      <c r="B56" s="65"/>
      <c r="C56" s="9"/>
      <c r="D56" s="9"/>
      <c r="E56" s="9"/>
      <c r="F56" s="9"/>
      <c r="G56" s="9"/>
      <c r="H56" s="14"/>
      <c r="I56" s="67"/>
      <c r="J56" s="67"/>
      <c r="K56" s="67"/>
    </row>
    <row r="57" spans="1:11" ht="13.5" customHeight="1" x14ac:dyDescent="0.2">
      <c r="B57" s="65"/>
      <c r="C57" s="9"/>
      <c r="D57" s="9"/>
      <c r="E57" s="9"/>
      <c r="F57" s="9"/>
      <c r="G57" s="9"/>
      <c r="H57" s="13"/>
      <c r="I57" s="67"/>
      <c r="J57" s="67"/>
      <c r="K57" s="67"/>
    </row>
    <row r="58" spans="1:11" x14ac:dyDescent="0.2">
      <c r="B58" s="65"/>
      <c r="C58" s="9"/>
      <c r="D58" s="9"/>
      <c r="E58" s="9"/>
      <c r="F58" s="9"/>
      <c r="G58" s="9"/>
      <c r="H58" s="14"/>
      <c r="I58" s="67"/>
      <c r="J58" s="67"/>
      <c r="K58" s="67"/>
    </row>
    <row r="59" spans="1:11" ht="21" customHeight="1" x14ac:dyDescent="0.2">
      <c r="B59" s="5"/>
      <c r="C59" s="9"/>
      <c r="D59" s="9"/>
      <c r="E59" s="9"/>
      <c r="F59" s="9"/>
      <c r="G59" s="9"/>
      <c r="H59" s="13"/>
      <c r="I59" s="66"/>
      <c r="J59" s="66"/>
      <c r="K59" s="66"/>
    </row>
    <row r="60" spans="1:11" x14ac:dyDescent="0.2">
      <c r="B60" s="65"/>
      <c r="C60" s="9"/>
      <c r="D60" s="9"/>
      <c r="E60" s="9"/>
      <c r="F60" s="9"/>
      <c r="G60" s="9"/>
      <c r="H60" s="14"/>
      <c r="I60" s="67"/>
      <c r="J60" s="67"/>
      <c r="K60" s="67"/>
    </row>
    <row r="61" spans="1:11" x14ac:dyDescent="0.2">
      <c r="B61" s="65"/>
      <c r="C61" s="9"/>
      <c r="D61" s="9"/>
      <c r="E61" s="9"/>
      <c r="F61" s="9"/>
      <c r="G61" s="9"/>
      <c r="H61" s="13"/>
      <c r="I61" s="68"/>
      <c r="J61" s="68"/>
      <c r="K61" s="68"/>
    </row>
    <row r="62" spans="1:11" x14ac:dyDescent="0.2">
      <c r="B62" s="65"/>
      <c r="C62" s="15"/>
      <c r="D62" s="15"/>
      <c r="E62" s="15"/>
      <c r="F62" s="15"/>
      <c r="G62" s="15"/>
      <c r="H62" s="16"/>
      <c r="I62" s="68"/>
      <c r="J62" s="68"/>
      <c r="K62" s="68"/>
    </row>
    <row r="63" spans="1:11" x14ac:dyDescent="0.2">
      <c r="B63" s="5"/>
      <c r="C63" s="9"/>
      <c r="D63" s="9"/>
      <c r="E63" s="9"/>
      <c r="F63" s="9"/>
      <c r="G63" s="9"/>
      <c r="H63" s="14"/>
      <c r="I63" s="14"/>
      <c r="J63" s="14"/>
      <c r="K63" s="5"/>
    </row>
    <row r="64" spans="1:11" x14ac:dyDescent="0.2">
      <c r="B64" s="12"/>
      <c r="C64" s="9"/>
      <c r="D64" s="9"/>
      <c r="E64" s="9"/>
      <c r="F64" s="9"/>
      <c r="G64" s="9"/>
      <c r="H64" s="13"/>
      <c r="I64" s="13"/>
      <c r="J64" s="13"/>
    </row>
    <row r="65" spans="2:10" x14ac:dyDescent="0.2">
      <c r="B65" s="5"/>
      <c r="C65" s="9"/>
      <c r="D65" s="9"/>
      <c r="E65" s="9"/>
      <c r="F65" s="9"/>
      <c r="G65" s="9"/>
      <c r="H65" s="13"/>
      <c r="I65" s="13"/>
      <c r="J65" s="13"/>
    </row>
    <row r="66" spans="2:10" ht="19.5" customHeight="1" x14ac:dyDescent="0.2">
      <c r="B66" s="5"/>
      <c r="C66" s="9"/>
      <c r="D66" s="9"/>
      <c r="E66" s="9"/>
      <c r="F66" s="9"/>
      <c r="G66" s="9"/>
      <c r="H66" s="13"/>
      <c r="I66" s="13"/>
      <c r="J66" s="13"/>
    </row>
    <row r="67" spans="2:10" x14ac:dyDescent="0.2">
      <c r="B67" s="5"/>
      <c r="C67" s="9"/>
      <c r="D67" s="9"/>
      <c r="E67" s="9"/>
      <c r="F67" s="9"/>
      <c r="G67" s="9"/>
      <c r="H67" s="14"/>
      <c r="I67" s="14"/>
      <c r="J67" s="14"/>
    </row>
    <row r="68" spans="2:10" x14ac:dyDescent="0.2">
      <c r="B68" s="5"/>
      <c r="C68" s="17"/>
      <c r="D68" s="17"/>
      <c r="E68" s="17"/>
      <c r="F68" s="17"/>
      <c r="G68" s="17"/>
      <c r="H68" s="16"/>
      <c r="I68" s="16"/>
      <c r="J68" s="16"/>
    </row>
    <row r="69" spans="2:10" x14ac:dyDescent="0.2">
      <c r="B69" s="5"/>
      <c r="C69" s="9"/>
      <c r="D69" s="9"/>
      <c r="E69" s="9"/>
      <c r="F69" s="9"/>
      <c r="G69" s="9"/>
      <c r="H69" s="14"/>
      <c r="I69" s="14"/>
      <c r="J69" s="14"/>
    </row>
    <row r="70" spans="2:10" x14ac:dyDescent="0.2">
      <c r="B70" s="5"/>
      <c r="C70" s="15"/>
      <c r="D70" s="15"/>
      <c r="E70" s="15"/>
      <c r="F70" s="15"/>
      <c r="G70" s="15"/>
      <c r="H70" s="16"/>
      <c r="I70" s="16"/>
      <c r="J70" s="16"/>
    </row>
    <row r="71" spans="2:10" x14ac:dyDescent="0.2">
      <c r="B71" s="5"/>
      <c r="C71" s="9"/>
      <c r="D71" s="9"/>
      <c r="E71" s="9"/>
      <c r="F71" s="9"/>
      <c r="G71" s="9"/>
      <c r="H71" s="14"/>
      <c r="I71" s="14"/>
      <c r="J71" s="14"/>
    </row>
    <row r="72" spans="2:10" x14ac:dyDescent="0.2">
      <c r="B72" s="5"/>
      <c r="C72" s="5"/>
      <c r="D72" s="5"/>
      <c r="E72" s="5"/>
      <c r="F72" s="5"/>
      <c r="G72" s="5"/>
      <c r="H72" s="5"/>
      <c r="I72" s="5"/>
      <c r="J72" s="5"/>
    </row>
  </sheetData>
  <mergeCells count="32">
    <mergeCell ref="I45:J45"/>
    <mergeCell ref="A50:B50"/>
    <mergeCell ref="A51:B51"/>
    <mergeCell ref="A44:B44"/>
    <mergeCell ref="A45:B45"/>
    <mergeCell ref="A47:B47"/>
    <mergeCell ref="A48:B48"/>
    <mergeCell ref="I48:J48"/>
    <mergeCell ref="B42:K42"/>
    <mergeCell ref="B9:K9"/>
    <mergeCell ref="B10:K10"/>
    <mergeCell ref="B12:B13"/>
    <mergeCell ref="C12:G12"/>
    <mergeCell ref="K22:K23"/>
    <mergeCell ref="K27:K31"/>
    <mergeCell ref="K38:K41"/>
    <mergeCell ref="H12:J12"/>
    <mergeCell ref="K12:K13"/>
    <mergeCell ref="K14:K19"/>
    <mergeCell ref="A1:K1"/>
    <mergeCell ref="A37:K37"/>
    <mergeCell ref="K32:K36"/>
    <mergeCell ref="H4:K4"/>
    <mergeCell ref="H3:K3"/>
    <mergeCell ref="A12:A13"/>
    <mergeCell ref="A14:A19"/>
    <mergeCell ref="A20:K20"/>
    <mergeCell ref="H7:K7"/>
    <mergeCell ref="H2:K2"/>
    <mergeCell ref="H5:K5"/>
    <mergeCell ref="H6:K6"/>
    <mergeCell ref="H8:K8"/>
  </mergeCells>
  <phoneticPr fontId="8" type="noConversion"/>
  <conditionalFormatting sqref="H21:J21 H15:J19 N15:P15">
    <cfRule type="cellIs" dxfId="1" priority="3" stopIfTrue="1" operator="equal">
      <formula>0</formula>
    </cfRule>
  </conditionalFormatting>
  <conditionalFormatting sqref="N15:P15">
    <cfRule type="cellIs" dxfId="0" priority="1" stopIfTrue="1" operator="equal">
      <formula>0</formula>
    </cfRule>
  </conditionalFormatting>
  <pageMargins left="0.93" right="0.43307086614173229" top="1.4173228346456694" bottom="0.43307086614173229" header="0.31496062992125984" footer="0.43307086614173229"/>
  <pageSetup paperSize="9" scale="78" orientation="landscape" r:id="rId1"/>
  <headerFooter alignWithMargins="0"/>
  <rowBreaks count="2" manualBreakCount="2">
    <brk id="19" max="11" man="1"/>
    <brk id="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2022-10-18T12:50:25Z</cp:lastPrinted>
  <dcterms:created xsi:type="dcterms:W3CDTF">2014-11-07T11:17:25Z</dcterms:created>
  <dcterms:modified xsi:type="dcterms:W3CDTF">2022-11-01T14:29:15Z</dcterms:modified>
</cp:coreProperties>
</file>