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50" windowWidth="19440" windowHeight="11520"/>
  </bookViews>
  <sheets>
    <sheet name="Доходы - сокращенный" sheetId="7" r:id="rId1"/>
  </sheets>
  <definedNames>
    <definedName name="_xlnm.Print_Titles" localSheetId="0">'Доходы - сокращенный'!$3:$4</definedName>
    <definedName name="_xlnm.Print_Area" localSheetId="0">'Доходы - сокращенный'!$A$1:$E$97</definedName>
  </definedNames>
  <calcPr calcId="145621"/>
</workbook>
</file>

<file path=xl/calcChain.xml><?xml version="1.0" encoding="utf-8"?>
<calcChain xmlns="http://schemas.openxmlformats.org/spreadsheetml/2006/main">
  <c r="D96" i="7" l="1"/>
  <c r="C96" i="7"/>
  <c r="E19" i="7" l="1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18" i="7" l="1"/>
  <c r="E17" i="7"/>
  <c r="E16" i="7"/>
  <c r="E15" i="7"/>
  <c r="E14" i="7"/>
  <c r="E13" i="7"/>
  <c r="E12" i="7"/>
  <c r="E10" i="7"/>
  <c r="E9" i="7"/>
  <c r="E8" i="7"/>
  <c r="E7" i="7"/>
  <c r="E6" i="7"/>
  <c r="E5" i="7"/>
  <c r="E96" i="7" l="1"/>
</calcChain>
</file>

<file path=xl/sharedStrings.xml><?xml version="1.0" encoding="utf-8"?>
<sst xmlns="http://schemas.openxmlformats.org/spreadsheetml/2006/main" count="197" uniqueCount="195">
  <si>
    <t>1</t>
  </si>
  <si>
    <t>2</t>
  </si>
  <si>
    <t>3</t>
  </si>
  <si>
    <t>4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</si>
  <si>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</si>
  <si>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</si>
  <si>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</si>
  <si>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</si>
  <si>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</si>
  <si>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</si>
  <si>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</si>
  <si>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НАЛОГИ НА СОВОКУПНЫЙ ДОХОД</t>
  </si>
  <si>
    <t xml:space="preserve"> 000 1050000000 0000 000</t>
  </si>
  <si>
    <t xml:space="preserve">  НАЛОГИ НА ИМУЩЕСТВО</t>
  </si>
  <si>
    <t xml:space="preserve"> 000 1060000000 0000 000</t>
  </si>
  <si>
    <t xml:space="preserve">  ГОСУДАРСТВЕННАЯ ПОШЛИНА</t>
  </si>
  <si>
    <t xml:space="preserve"> 000 1080000000 0000 000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</si>
  <si>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</si>
  <si>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</si>
  <si>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</si>
  <si>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</si>
  <si>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</si>
  <si>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</si>
  <si>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</si>
  <si>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</si>
  <si>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</si>
  <si>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АДМИНИСТРАТИВНЫЕ ПЛАТЕЖИ И СБОРЫ</t>
  </si>
  <si>
    <t xml:space="preserve"> 000 1150000000 0000 000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</si>
  <si>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</si>
  <si>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</si>
  <si>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</si>
  <si>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</si>
  <si>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</si>
  <si>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</si>
  <si>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</si>
  <si>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</si>
  <si>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</si>
  <si>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</si>
  <si>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</si>
  <si>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</si>
  <si>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</si>
  <si>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</si>
  <si>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</si>
  <si>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</si>
  <si>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</si>
  <si>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</si>
  <si>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</si>
  <si>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</si>
  <si>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</si>
  <si>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</si>
  <si>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</si>
  <si>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</si>
  <si>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</si>
  <si>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</si>
  <si>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</si>
  <si>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</si>
  <si>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000 2022029900 0000 150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</si>
  <si>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</si>
  <si>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</si>
  <si>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</si>
  <si>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</si>
  <si>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</si>
  <si>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</si>
  <si>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</si>
  <si>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</si>
  <si>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</si>
  <si>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</si>
  <si>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</si>
  <si>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</si>
  <si>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</si>
  <si>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</si>
  <si>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</si>
  <si>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</si>
  <si>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</si>
  <si>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</si>
  <si>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</si>
  <si>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</si>
  <si>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</si>
  <si>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</si>
  <si>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</si>
  <si>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</si>
  <si>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</si>
  <si>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</si>
  <si>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</si>
  <si>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</si>
  <si>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</si>
  <si>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</si>
  <si>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</si>
  <si>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</si>
  <si>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</si>
  <si>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</si>
  <si>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</si>
  <si>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</si>
  <si>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</si>
  <si>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</si>
  <si>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</si>
  <si>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</si>
  <si>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</si>
  <si>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</si>
  <si>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</si>
  <si>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</si>
  <si>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</si>
  <si>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</si>
  <si>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</si>
  <si>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</si>
  <si>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</si>
  <si>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</si>
  <si>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</si>
  <si>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</si>
  <si>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</si>
  <si>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000 2024530300 0000 150</t>
  </si>
  <si>
    <t xml:space="preserve"> 000 2024530304 0000 150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</si>
  <si>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</si>
  <si>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</si>
  <si>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</si>
  <si>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</si>
  <si>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</si>
  <si>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</si>
  <si>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</si>
  <si>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</si>
  <si>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</si>
  <si>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</si>
  <si>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</si>
  <si>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</si>
  <si>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</si>
  <si>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>Код БК</t>
  </si>
  <si>
    <t>Наименование</t>
  </si>
  <si>
    <t xml:space="preserve">Процент
исполнения 
</t>
  </si>
  <si>
    <t>(рублей)</t>
  </si>
  <si>
    <t>ИТОГО ДОХОДОВ</t>
  </si>
  <si>
    <t xml:space="preserve"> 000 2022502100 0000 150</t>
  </si>
  <si>
    <t xml:space="preserve"> 000 2022502104 0000 150</t>
  </si>
  <si>
    <t xml:space="preserve"> 000 2022522900 0000 150</t>
  </si>
  <si>
    <t xml:space="preserve"> 000 2022522904 0000 150</t>
  </si>
  <si>
    <t xml:space="preserve"> 000 2022575000 0000 150</t>
  </si>
  <si>
    <t xml:space="preserve"> 000 2022575004 0000 150</t>
  </si>
  <si>
    <t xml:space="preserve"> 000 2024517900 0000 150</t>
  </si>
  <si>
    <t xml:space="preserve"> 000 2024517904 0000 150</t>
  </si>
  <si>
    <t xml:space="preserve"> 000 2024538900 0000 150</t>
  </si>
  <si>
    <t xml:space="preserve"> 000 2024538904 0000 150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</si>
  <si>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</si>
  <si>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</si>
  <si>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</si>
  <si>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</si>
  <si>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</si>
  <si>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</si>
  <si>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</si>
  <si>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</si>
  <si>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</si>
  <si>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</si>
  <si>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Отчет 
об исполнении доходов бюджета города Брянска за 2023 год, 
утвержденных приложением № 1 к Решению Брянского городского Совета народных депутатов 
от 21.12.2022 № 715 "О бюджете городского округа город  Брянск на 2023 год и на плановый период 2024 и 2025 годов" 
(в редакции изменений)
</t>
  </si>
  <si>
    <r>
      <rPr>
        <b/>
        <sz val="14"/>
        <rFont val="Times New Roman"/>
        <family val="1"/>
        <charset val="204"/>
      </rPr>
      <t>Прогноз  
доходов за 2023 год</t>
    </r>
    <r>
      <rPr>
        <b/>
        <sz val="12"/>
        <rFont val="Times New Roman"/>
        <family val="1"/>
        <charset val="204"/>
      </rPr>
      <t xml:space="preserve"> (утвержденных Решением Брянского городского Совета народных депутатов 
от 21.12.2022 № 715 "О бюджете городского округа город  Брянск на 2023 год и на плановый период 2024 и 2025 годов" 
(в редакции изменений))</t>
    </r>
  </si>
  <si>
    <t>Кассовое исполнение за 2023 год</t>
  </si>
  <si>
    <t>ДОХОДЫ ОТ ОКАЗАНИЯ ПЛАТНЫХ УСЛУГ (РАБОТ) И КОМПЕНСАЦИИ ЗАТРАТ ГОСУДАРСТВА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</si>
  <si>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</si>
  <si>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</si>
  <si>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</si>
  <si>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</si>
  <si>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</si>
  <si>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000 2022030004 0000 150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</si>
  <si>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</si>
  <si>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</si>
  <si>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</si>
  <si>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000 2022030304 0000 150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</si>
  <si>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</si>
  <si>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000 2022517200 0000 150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</si>
  <si>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</si>
  <si>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000 2022517204 0000 150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</si>
  <si>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</si>
  <si>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</si>
  <si>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</si>
  <si>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000 2022523900 0000 150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</si>
  <si>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</si>
  <si>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000 2022523904 0000 150</t>
  </si>
  <si>
    <t xml:space="preserve">  Субсидии бюджетам на проведение комплексных кадастровых работ</t>
  </si>
  <si>
    <t xml:space="preserve"> 000 2022551100 0000 150</t>
  </si>
  <si>
    <t xml:space="preserve">  Субсидии бюджетам городских округов на проведение комплексных кадастровых работ</t>
  </si>
  <si>
    <t xml:space="preserve"> 000 2022551104 0000 150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</si>
  <si>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</si>
  <si>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</si>
  <si>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2 1800000 00 0000 000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</si>
  <si>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</si>
  <si>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2 1800000 04 0000 150</t>
  </si>
  <si>
    <t>2 1804010 04 0000 150</t>
  </si>
  <si>
    <t>2 19 00000 00 0000 000</t>
  </si>
  <si>
    <t xml:space="preserve">
ВОЗВРАТ ОСТАТКОВ СУБСИДИЙ, СУБВЕНЦИЙ И ИНЫХ МЕЖБЮДЖЕТНЫХ ТРАНСФЕРТОВ, ИМЕЮЩИХ ЦЕЛЕВОЕ НАЗНАЧЕНИЕ, ПРОШЛЫХ ЛЕТ
</t>
  </si>
  <si>
    <t xml:space="preserve">2 19 00000 04 0000 150
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</si>
  <si>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</si>
  <si>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2 19 25750 04 0000 150
</t>
  </si>
  <si>
    <t>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</si>
  <si>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2 19 45393 04 0000 150
</t>
  </si>
  <si>
    <t xml:space="preserve"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
</t>
  </si>
  <si>
    <t xml:space="preserve">2 19 60010 04 0000 150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</si>
  <si>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</si>
  <si>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Заместитель Главы городской администрации - начальник финансового управления                                                                                              Е.В. Качур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</si>
</sst>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9">
    <xf numFmtId="0" fontId="0" fillId="0" borderId="0" xfId="0"/>
    <xf numFmtId="0" fontId="18" fillId="4" borderId="1" xfId="0" applyFont="1" applyFill="1" applyBorder="1" applyProtection="1">
      <protection locked="0"/>
    </xf>
    <xf numFmtId="0" fontId="18" fillId="4" borderId="0" xfId="0" applyFont="1" applyFill="1" applyAlignment="1">
      <alignment wrapText="1"/>
    </xf>
    <xf numFmtId="0" fontId="18" fillId="4" borderId="0" xfId="0" applyFont="1" applyFill="1" applyAlignment="1">
      <alignment horizontal="right" wrapText="1"/>
    </xf>
    <xf numFmtId="49" fontId="19" fillId="4" borderId="46" xfId="35" applyFont="1" applyFill="1" applyBorder="1" applyAlignment="1">
      <alignment horizontal="center" vertical="center" wrapText="1"/>
    </xf>
    <xf numFmtId="49" fontId="19" fillId="4" borderId="46" xfId="35" applyNumberFormat="1" applyFont="1" applyFill="1" applyBorder="1" applyAlignment="1" applyProtection="1">
      <alignment horizontal="center" vertical="center" wrapText="1"/>
    </xf>
    <xf numFmtId="0" fontId="19" fillId="4" borderId="46" xfId="10" applyNumberFormat="1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  <protection locked="0"/>
    </xf>
    <xf numFmtId="49" fontId="19" fillId="4" borderId="46" xfId="36" applyNumberFormat="1" applyFont="1" applyFill="1" applyBorder="1" applyAlignment="1" applyProtection="1">
      <alignment horizontal="center" vertical="center" wrapText="1"/>
    </xf>
    <xf numFmtId="0" fontId="19" fillId="4" borderId="46" xfId="10" applyNumberFormat="1" applyFont="1" applyFill="1" applyBorder="1" applyAlignment="1" applyProtection="1">
      <alignment horizontal="center"/>
    </xf>
    <xf numFmtId="0" fontId="21" fillId="4" borderId="0" xfId="0" applyFont="1" applyFill="1" applyAlignment="1" applyProtection="1">
      <alignment horizontal="center"/>
      <protection locked="0"/>
    </xf>
    <xf numFmtId="49" fontId="19" fillId="4" borderId="46" xfId="50" applyNumberFormat="1" applyFont="1" applyFill="1" applyBorder="1" applyAlignment="1" applyProtection="1">
      <alignment horizontal="left" vertical="center"/>
    </xf>
    <xf numFmtId="0" fontId="19" fillId="4" borderId="46" xfId="48" applyNumberFormat="1" applyFont="1" applyFill="1" applyBorder="1" applyAlignment="1" applyProtection="1">
      <alignment horizontal="left" vertical="center" wrapText="1"/>
    </xf>
    <xf numFmtId="0" fontId="21" fillId="4" borderId="0" xfId="0" applyFont="1" applyFill="1" applyProtection="1">
      <protection locked="0"/>
    </xf>
    <xf numFmtId="0" fontId="18" fillId="4" borderId="0" xfId="0" applyFont="1" applyFill="1" applyProtection="1">
      <protection locked="0"/>
    </xf>
    <xf numFmtId="0" fontId="18" fillId="4" borderId="0" xfId="0" applyFont="1" applyFill="1" applyAlignment="1" applyProtection="1">
      <protection locked="0"/>
    </xf>
    <xf numFmtId="49" fontId="21" fillId="4" borderId="46" xfId="36" applyNumberFormat="1" applyFont="1" applyFill="1" applyBorder="1" applyAlignment="1" applyProtection="1">
      <alignment horizontal="center" vertical="center" wrapText="1"/>
    </xf>
    <xf numFmtId="49" fontId="22" fillId="4" borderId="46" xfId="35" applyNumberFormat="1" applyFont="1" applyFill="1" applyBorder="1" applyAlignment="1" applyProtection="1">
      <alignment horizontal="center" vertical="center" wrapText="1"/>
    </xf>
    <xf numFmtId="4" fontId="18" fillId="4" borderId="0" xfId="0" applyNumberFormat="1" applyFont="1" applyFill="1" applyProtection="1">
      <protection locked="0"/>
    </xf>
    <xf numFmtId="0" fontId="20" fillId="0" borderId="46" xfId="48" applyNumberFormat="1" applyFont="1" applyBorder="1" applyAlignment="1" applyProtection="1">
      <alignment vertical="center" wrapText="1"/>
    </xf>
    <xf numFmtId="0" fontId="18" fillId="0" borderId="0" xfId="0" applyFont="1" applyProtection="1">
      <protection locked="0"/>
    </xf>
    <xf numFmtId="49" fontId="20" fillId="0" borderId="46" xfId="50" applyNumberFormat="1" applyFont="1" applyBorder="1" applyAlignment="1" applyProtection="1">
      <alignment horizontal="left" wrapText="1"/>
    </xf>
    <xf numFmtId="0" fontId="21" fillId="4" borderId="1" xfId="0" applyFont="1" applyFill="1" applyBorder="1" applyAlignment="1" applyProtection="1">
      <alignment wrapText="1"/>
      <protection locked="0"/>
    </xf>
    <xf numFmtId="0" fontId="19" fillId="0" borderId="46" xfId="48" applyNumberFormat="1" applyFont="1" applyBorder="1" applyAlignment="1" applyProtection="1">
      <alignment vertical="center" wrapText="1"/>
    </xf>
    <xf numFmtId="49" fontId="19" fillId="0" borderId="46" xfId="50" applyNumberFormat="1" applyFont="1" applyBorder="1" applyAlignment="1" applyProtection="1">
      <alignment horizontal="left" wrapText="1"/>
    </xf>
    <xf numFmtId="0" fontId="21" fillId="0" borderId="0" xfId="0" applyFont="1" applyProtection="1">
      <protection locked="0"/>
    </xf>
    <xf numFmtId="4" fontId="21" fillId="4" borderId="46" xfId="40" applyNumberFormat="1" applyFont="1" applyFill="1" applyBorder="1" applyAlignment="1" applyProtection="1">
      <alignment vertical="center"/>
    </xf>
    <xf numFmtId="4" fontId="19" fillId="4" borderId="46" xfId="40" applyNumberFormat="1" applyFont="1" applyFill="1" applyBorder="1" applyAlignment="1" applyProtection="1">
      <alignment vertical="center"/>
    </xf>
    <xf numFmtId="10" fontId="19" fillId="4" borderId="46" xfId="15" applyNumberFormat="1" applyFont="1" applyFill="1" applyBorder="1" applyAlignment="1" applyProtection="1">
      <alignment vertical="center"/>
    </xf>
    <xf numFmtId="4" fontId="19" fillId="2" borderId="46" xfId="54" applyNumberFormat="1" applyFont="1" applyBorder="1" applyAlignment="1" applyProtection="1">
      <alignment vertical="center"/>
    </xf>
    <xf numFmtId="4" fontId="20" fillId="2" borderId="46" xfId="54" applyNumberFormat="1" applyFont="1" applyBorder="1" applyAlignment="1" applyProtection="1">
      <alignment vertical="center"/>
    </xf>
    <xf numFmtId="4" fontId="21" fillId="4" borderId="46" xfId="52" applyNumberFormat="1" applyFont="1" applyFill="1" applyBorder="1" applyAlignment="1" applyProtection="1">
      <alignment vertical="center"/>
    </xf>
    <xf numFmtId="10" fontId="20" fillId="4" borderId="46" xfId="15" applyNumberFormat="1" applyFont="1" applyFill="1" applyBorder="1" applyAlignment="1" applyProtection="1">
      <alignment vertical="center"/>
    </xf>
    <xf numFmtId="0" fontId="19" fillId="4" borderId="46" xfId="52" applyNumberFormat="1" applyFont="1" applyFill="1" applyBorder="1" applyAlignment="1" applyProtection="1">
      <alignment horizontal="left" vertical="center"/>
    </xf>
    <xf numFmtId="0" fontId="17" fillId="4" borderId="46" xfId="0" applyFont="1" applyFill="1" applyBorder="1" applyAlignment="1">
      <alignment horizontal="left" vertical="center"/>
    </xf>
    <xf numFmtId="0" fontId="21" fillId="4" borderId="1" xfId="0" applyFont="1" applyFill="1" applyBorder="1" applyAlignment="1" applyProtection="1">
      <alignment horizontal="center" wrapText="1"/>
      <protection locked="0"/>
    </xf>
    <xf numFmtId="0" fontId="21" fillId="4" borderId="0" xfId="0" applyFont="1" applyFill="1" applyAlignment="1">
      <alignment horizontal="center" wrapText="1"/>
    </xf>
    <xf numFmtId="0" fontId="19" fillId="4" borderId="47" xfId="18" applyNumberFormat="1" applyFont="1" applyFill="1" applyBorder="1" applyAlignment="1" applyProtection="1">
      <alignment wrapText="1"/>
    </xf>
    <xf numFmtId="0" fontId="17" fillId="4" borderId="47" xfId="0" applyFont="1" applyFill="1" applyBorder="1" applyAlignment="1"/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abSelected="1" view="pageBreakPreview" topLeftCell="A49" zoomScaleNormal="100" zoomScaleSheetLayoutView="100" workbookViewId="0">
      <selection activeCell="C51" sqref="C51"/>
    </sheetView>
  </sheetViews>
  <sheetFormatPr defaultRowHeight="18.75" x14ac:dyDescent="0.3"/>
  <cols>
    <col min="1" max="1" width="40.140625" style="13" customWidth="1"/>
    <col min="2" max="2" width="86.5703125" style="15" customWidth="1"/>
    <col min="3" max="3" width="41.5703125" style="14" customWidth="1"/>
    <col min="4" max="4" width="23.7109375" style="14" customWidth="1"/>
    <col min="5" max="5" width="18.28515625" style="14" customWidth="1"/>
    <col min="6" max="16384" width="9.140625" style="14"/>
  </cols>
  <sheetData>
    <row r="1" spans="1:5" s="1" customFormat="1" ht="119.25" customHeight="1" x14ac:dyDescent="0.3">
      <c r="A1" s="35" t="s">
        <v>150</v>
      </c>
      <c r="B1" s="36"/>
      <c r="C1" s="36"/>
      <c r="D1" s="36"/>
      <c r="E1" s="36"/>
    </row>
    <row r="2" spans="1:5" s="1" customFormat="1" ht="13.5" customHeight="1" x14ac:dyDescent="0.3">
      <c r="A2" s="22"/>
      <c r="B2" s="2"/>
      <c r="C2" s="2"/>
      <c r="D2" s="2"/>
      <c r="E2" s="3" t="s">
        <v>128</v>
      </c>
    </row>
    <row r="3" spans="1:5" s="7" customFormat="1" ht="172.5" customHeight="1" x14ac:dyDescent="0.25">
      <c r="A3" s="4" t="s">
        <v>125</v>
      </c>
      <c r="B3" s="4" t="s">
        <v>126</v>
      </c>
      <c r="C3" s="17" t="s">
        <v>151</v>
      </c>
      <c r="D3" s="5" t="s">
        <v>152</v>
      </c>
      <c r="E3" s="6" t="s">
        <v>127</v>
      </c>
    </row>
    <row r="4" spans="1:5" s="10" customFormat="1" ht="17.25" customHeight="1" x14ac:dyDescent="0.3">
      <c r="A4" s="5" t="s">
        <v>0</v>
      </c>
      <c r="B4" s="5" t="s">
        <v>1</v>
      </c>
      <c r="C4" s="16" t="s">
        <v>2</v>
      </c>
      <c r="D4" s="8" t="s">
        <v>3</v>
      </c>
      <c r="E4" s="9">
        <v>5</v>
      </c>
    </row>
    <row r="5" spans="1:5" s="13" customFormat="1" x14ac:dyDescent="0.3">
      <c r="A5" s="11" t="s">
        <v>6</v>
      </c>
      <c r="B5" s="12" t="s">
        <v>5</v>
      </c>
      <c r="C5" s="26">
        <v>3959642527.6199999</v>
      </c>
      <c r="D5" s="27">
        <v>4088716083.4499998</v>
      </c>
      <c r="E5" s="28">
        <f>D5/C5</f>
        <v>1.0325972748624814</v>
      </c>
    </row>
    <row r="6" spans="1:5" s="13" customFormat="1" x14ac:dyDescent="0.3">
      <c r="A6" s="11" t="s">
        <v>8</v>
      </c>
      <c r="B6" s="12" t="s">
        <v>7</v>
      </c>
      <c r="C6" s="26">
        <v>2353852200</v>
      </c>
      <c r="D6" s="27">
        <v>2557606599.2600002</v>
      </c>
      <c r="E6" s="28">
        <f t="shared" ref="E6:E69" si="0">D6/C6</f>
        <v>1.0865621041372098</v>
      </c>
    </row>
    <row r="7" spans="1:5" s="13" customFormat="1" ht="37.5" x14ac:dyDescent="0.3">
      <c r="A7" s="11" t="s">
        <v>10</v>
      </c>
      <c r="B7" s="12" t="s">
        <v>9</v>
      </c>
      <c r="C7" s="26">
        <v>35411000</v>
      </c>
      <c r="D7" s="27">
        <v>39285646.590000004</v>
      </c>
      <c r="E7" s="28">
        <f t="shared" si="0"/>
        <v>1.1094192931574935</v>
      </c>
    </row>
    <row r="8" spans="1:5" s="13" customFormat="1" x14ac:dyDescent="0.3">
      <c r="A8" s="11" t="s">
        <v>12</v>
      </c>
      <c r="B8" s="12" t="s">
        <v>11</v>
      </c>
      <c r="C8" s="26">
        <v>158597000</v>
      </c>
      <c r="D8" s="27">
        <v>67945857.329999998</v>
      </c>
      <c r="E8" s="28">
        <f t="shared" si="0"/>
        <v>0.4284183012919538</v>
      </c>
    </row>
    <row r="9" spans="1:5" s="13" customFormat="1" x14ac:dyDescent="0.3">
      <c r="A9" s="11" t="s">
        <v>14</v>
      </c>
      <c r="B9" s="12" t="s">
        <v>13</v>
      </c>
      <c r="C9" s="26">
        <v>774538000</v>
      </c>
      <c r="D9" s="27">
        <v>754222013.16999996</v>
      </c>
      <c r="E9" s="28">
        <f t="shared" si="0"/>
        <v>0.97377018709217622</v>
      </c>
    </row>
    <row r="10" spans="1:5" s="13" customFormat="1" x14ac:dyDescent="0.3">
      <c r="A10" s="11" t="s">
        <v>16</v>
      </c>
      <c r="B10" s="12" t="s">
        <v>15</v>
      </c>
      <c r="C10" s="26">
        <v>74664000</v>
      </c>
      <c r="D10" s="27">
        <v>67012849.979999997</v>
      </c>
      <c r="E10" s="28">
        <f t="shared" si="0"/>
        <v>0.89752558100289292</v>
      </c>
    </row>
    <row r="11" spans="1:5" s="13" customFormat="1" ht="37.5" x14ac:dyDescent="0.3">
      <c r="A11" s="11" t="s">
        <v>18</v>
      </c>
      <c r="B11" s="12" t="s">
        <v>17</v>
      </c>
      <c r="C11" s="26" t="s">
        <v>4</v>
      </c>
      <c r="D11" s="27">
        <v>631.84</v>
      </c>
      <c r="E11" s="28" t="s">
        <v>4</v>
      </c>
    </row>
    <row r="12" spans="1:5" s="13" customFormat="1" ht="56.25" x14ac:dyDescent="0.3">
      <c r="A12" s="11" t="s">
        <v>20</v>
      </c>
      <c r="B12" s="12" t="s">
        <v>19</v>
      </c>
      <c r="C12" s="26">
        <v>267254762.09999999</v>
      </c>
      <c r="D12" s="27">
        <v>270502589.06</v>
      </c>
      <c r="E12" s="28">
        <f t="shared" si="0"/>
        <v>1.0121525503773241</v>
      </c>
    </row>
    <row r="13" spans="1:5" s="13" customFormat="1" ht="22.5" customHeight="1" x14ac:dyDescent="0.3">
      <c r="A13" s="11" t="s">
        <v>22</v>
      </c>
      <c r="B13" s="12" t="s">
        <v>21</v>
      </c>
      <c r="C13" s="26">
        <v>10737000</v>
      </c>
      <c r="D13" s="27">
        <v>10522926.720000001</v>
      </c>
      <c r="E13" s="28">
        <f t="shared" si="0"/>
        <v>0.9800620955574183</v>
      </c>
    </row>
    <row r="14" spans="1:5" s="13" customFormat="1" ht="49.5" customHeight="1" x14ac:dyDescent="0.3">
      <c r="A14" s="11" t="s">
        <v>23</v>
      </c>
      <c r="B14" s="12" t="s">
        <v>153</v>
      </c>
      <c r="C14" s="26">
        <v>159087795.08000001</v>
      </c>
      <c r="D14" s="27">
        <v>185784142.00999999</v>
      </c>
      <c r="E14" s="28">
        <f t="shared" si="0"/>
        <v>1.1678088939291369</v>
      </c>
    </row>
    <row r="15" spans="1:5" s="13" customFormat="1" ht="37.5" x14ac:dyDescent="0.3">
      <c r="A15" s="11" t="s">
        <v>25</v>
      </c>
      <c r="B15" s="12" t="s">
        <v>24</v>
      </c>
      <c r="C15" s="26">
        <v>73349100</v>
      </c>
      <c r="D15" s="27">
        <v>80926451.260000005</v>
      </c>
      <c r="E15" s="28">
        <f t="shared" si="0"/>
        <v>1.103305306540912</v>
      </c>
    </row>
    <row r="16" spans="1:5" s="13" customFormat="1" x14ac:dyDescent="0.3">
      <c r="A16" s="11" t="s">
        <v>27</v>
      </c>
      <c r="B16" s="12" t="s">
        <v>26</v>
      </c>
      <c r="C16" s="26">
        <v>17123000</v>
      </c>
      <c r="D16" s="27">
        <v>18967995.23</v>
      </c>
      <c r="E16" s="28">
        <f t="shared" si="0"/>
        <v>1.1077495316241313</v>
      </c>
    </row>
    <row r="17" spans="1:5" s="13" customFormat="1" x14ac:dyDescent="0.3">
      <c r="A17" s="11" t="s">
        <v>29</v>
      </c>
      <c r="B17" s="12" t="s">
        <v>28</v>
      </c>
      <c r="C17" s="26">
        <v>32123000</v>
      </c>
      <c r="D17" s="27">
        <v>33891619.57</v>
      </c>
      <c r="E17" s="28">
        <f t="shared" si="0"/>
        <v>1.0550577333997448</v>
      </c>
    </row>
    <row r="18" spans="1:5" s="13" customFormat="1" x14ac:dyDescent="0.3">
      <c r="A18" s="11" t="s">
        <v>31</v>
      </c>
      <c r="B18" s="12" t="s">
        <v>30</v>
      </c>
      <c r="C18" s="26">
        <v>2905670.44</v>
      </c>
      <c r="D18" s="27">
        <v>2046761.43</v>
      </c>
      <c r="E18" s="28">
        <f t="shared" si="0"/>
        <v>0.70440246829919229</v>
      </c>
    </row>
    <row r="19" spans="1:5" s="25" customFormat="1" x14ac:dyDescent="0.3">
      <c r="A19" s="23" t="s">
        <v>33</v>
      </c>
      <c r="B19" s="24" t="s">
        <v>32</v>
      </c>
      <c r="C19" s="29">
        <v>15362656954.24</v>
      </c>
      <c r="D19" s="29">
        <v>14021281448.58</v>
      </c>
      <c r="E19" s="28">
        <f t="shared" si="0"/>
        <v>0.91268596899250631</v>
      </c>
    </row>
    <row r="20" spans="1:5" s="25" customFormat="1" ht="47.25" customHeight="1" x14ac:dyDescent="0.3">
      <c r="A20" s="23" t="s">
        <v>35</v>
      </c>
      <c r="B20" s="24" t="s">
        <v>34</v>
      </c>
      <c r="C20" s="29">
        <v>15465004468.67</v>
      </c>
      <c r="D20" s="29">
        <v>14123829436.27</v>
      </c>
      <c r="E20" s="28">
        <f t="shared" si="0"/>
        <v>0.91327677692450471</v>
      </c>
    </row>
    <row r="21" spans="1:5" s="25" customFormat="1" x14ac:dyDescent="0.3">
      <c r="A21" s="23" t="s">
        <v>37</v>
      </c>
      <c r="B21" s="24" t="s">
        <v>36</v>
      </c>
      <c r="C21" s="29">
        <v>1532189964.04</v>
      </c>
      <c r="D21" s="29">
        <v>1532189964.04</v>
      </c>
      <c r="E21" s="28">
        <f t="shared" si="0"/>
        <v>1</v>
      </c>
    </row>
    <row r="22" spans="1:5" s="20" customFormat="1" x14ac:dyDescent="0.3">
      <c r="A22" s="19" t="s">
        <v>39</v>
      </c>
      <c r="B22" s="21" t="s">
        <v>38</v>
      </c>
      <c r="C22" s="30">
        <v>1080629000</v>
      </c>
      <c r="D22" s="30">
        <v>1080629000</v>
      </c>
      <c r="E22" s="32">
        <f t="shared" si="0"/>
        <v>1</v>
      </c>
    </row>
    <row r="23" spans="1:5" s="20" customFormat="1" ht="37.5" x14ac:dyDescent="0.3">
      <c r="A23" s="19" t="s">
        <v>41</v>
      </c>
      <c r="B23" s="21" t="s">
        <v>40</v>
      </c>
      <c r="C23" s="30">
        <v>1080629000</v>
      </c>
      <c r="D23" s="30">
        <v>1080629000</v>
      </c>
      <c r="E23" s="32">
        <f t="shared" si="0"/>
        <v>1</v>
      </c>
    </row>
    <row r="24" spans="1:5" s="20" customFormat="1" ht="37.5" x14ac:dyDescent="0.3">
      <c r="A24" s="19" t="s">
        <v>43</v>
      </c>
      <c r="B24" s="21" t="s">
        <v>42</v>
      </c>
      <c r="C24" s="30">
        <v>451560964.04000002</v>
      </c>
      <c r="D24" s="30">
        <v>451560964.04000002</v>
      </c>
      <c r="E24" s="32">
        <f t="shared" si="0"/>
        <v>1</v>
      </c>
    </row>
    <row r="25" spans="1:5" s="20" customFormat="1" ht="37.5" x14ac:dyDescent="0.3">
      <c r="A25" s="19" t="s">
        <v>45</v>
      </c>
      <c r="B25" s="21" t="s">
        <v>44</v>
      </c>
      <c r="C25" s="30">
        <v>451560964.04000002</v>
      </c>
      <c r="D25" s="30">
        <v>451560964.04000002</v>
      </c>
      <c r="E25" s="32">
        <f t="shared" si="0"/>
        <v>1</v>
      </c>
    </row>
    <row r="26" spans="1:5" s="25" customFormat="1" ht="37.5" x14ac:dyDescent="0.3">
      <c r="A26" s="23" t="s">
        <v>47</v>
      </c>
      <c r="B26" s="24" t="s">
        <v>46</v>
      </c>
      <c r="C26" s="29">
        <v>8748415959.1900005</v>
      </c>
      <c r="D26" s="29">
        <v>7655575436.8400002</v>
      </c>
      <c r="E26" s="28">
        <f t="shared" si="0"/>
        <v>0.87508132587111409</v>
      </c>
    </row>
    <row r="27" spans="1:5" s="20" customFormat="1" ht="37.5" x14ac:dyDescent="0.3">
      <c r="A27" s="19" t="s">
        <v>49</v>
      </c>
      <c r="B27" s="21" t="s">
        <v>48</v>
      </c>
      <c r="C27" s="30">
        <v>1618036041.27</v>
      </c>
      <c r="D27" s="30">
        <v>1112915943.1800001</v>
      </c>
      <c r="E27" s="32">
        <f t="shared" si="0"/>
        <v>0.68781900698977627</v>
      </c>
    </row>
    <row r="28" spans="1:5" s="20" customFormat="1" ht="37.5" x14ac:dyDescent="0.3">
      <c r="A28" s="19" t="s">
        <v>51</v>
      </c>
      <c r="B28" s="21" t="s">
        <v>50</v>
      </c>
      <c r="C28" s="30">
        <v>1618036041.27</v>
      </c>
      <c r="D28" s="30">
        <v>1112915943.1800001</v>
      </c>
      <c r="E28" s="32">
        <f t="shared" si="0"/>
        <v>0.68781900698977627</v>
      </c>
    </row>
    <row r="29" spans="1:5" s="20" customFormat="1" ht="93.75" x14ac:dyDescent="0.3">
      <c r="A29" s="19" t="s">
        <v>53</v>
      </c>
      <c r="B29" s="21" t="s">
        <v>52</v>
      </c>
      <c r="C29" s="30">
        <v>2552264643.5900002</v>
      </c>
      <c r="D29" s="30">
        <v>2477690408.2600002</v>
      </c>
      <c r="E29" s="32">
        <f t="shared" si="0"/>
        <v>0.97078115096046458</v>
      </c>
    </row>
    <row r="30" spans="1:5" s="20" customFormat="1" ht="93.75" x14ac:dyDescent="0.3">
      <c r="A30" s="19" t="s">
        <v>55</v>
      </c>
      <c r="B30" s="21" t="s">
        <v>54</v>
      </c>
      <c r="C30" s="30">
        <v>2552264643.5900002</v>
      </c>
      <c r="D30" s="30">
        <v>2477690408.2600002</v>
      </c>
      <c r="E30" s="32">
        <f t="shared" si="0"/>
        <v>0.97078115096046458</v>
      </c>
    </row>
    <row r="31" spans="1:5" s="20" customFormat="1" ht="112.5" x14ac:dyDescent="0.3">
      <c r="A31" s="19" t="s">
        <v>56</v>
      </c>
      <c r="B31" s="21" t="s">
        <v>154</v>
      </c>
      <c r="C31" s="30">
        <v>535406628.33999997</v>
      </c>
      <c r="D31" s="30">
        <v>395578936.5</v>
      </c>
      <c r="E31" s="32">
        <f t="shared" si="0"/>
        <v>0.73883832504366198</v>
      </c>
    </row>
    <row r="32" spans="1:5" s="20" customFormat="1" ht="112.5" x14ac:dyDescent="0.3">
      <c r="A32" s="19" t="s">
        <v>57</v>
      </c>
      <c r="B32" s="21" t="s">
        <v>155</v>
      </c>
      <c r="C32" s="30">
        <v>535406628.33999997</v>
      </c>
      <c r="D32" s="30">
        <v>395578936.5</v>
      </c>
      <c r="E32" s="32">
        <f t="shared" si="0"/>
        <v>0.73883832504366198</v>
      </c>
    </row>
    <row r="33" spans="1:5" s="20" customFormat="1" ht="75" x14ac:dyDescent="0.3">
      <c r="A33" s="19" t="s">
        <v>157</v>
      </c>
      <c r="B33" s="21" t="s">
        <v>156</v>
      </c>
      <c r="C33" s="30">
        <v>5680000</v>
      </c>
      <c r="D33" s="30">
        <v>5680000</v>
      </c>
      <c r="E33" s="32">
        <f t="shared" si="0"/>
        <v>1</v>
      </c>
    </row>
    <row r="34" spans="1:5" s="20" customFormat="1" ht="75" x14ac:dyDescent="0.3">
      <c r="A34" s="19" t="s">
        <v>159</v>
      </c>
      <c r="B34" s="21" t="s">
        <v>158</v>
      </c>
      <c r="C34" s="30">
        <v>5680000</v>
      </c>
      <c r="D34" s="30">
        <v>5680000</v>
      </c>
      <c r="E34" s="32">
        <f t="shared" si="0"/>
        <v>1</v>
      </c>
    </row>
    <row r="35" spans="1:5" s="20" customFormat="1" ht="93.75" x14ac:dyDescent="0.3">
      <c r="A35" s="19" t="s">
        <v>59</v>
      </c>
      <c r="B35" s="21" t="s">
        <v>58</v>
      </c>
      <c r="C35" s="30">
        <v>297594772.75999999</v>
      </c>
      <c r="D35" s="30">
        <v>297584860.81</v>
      </c>
      <c r="E35" s="32">
        <f t="shared" si="0"/>
        <v>0.99996669313137443</v>
      </c>
    </row>
    <row r="36" spans="1:5" s="20" customFormat="1" ht="93.75" x14ac:dyDescent="0.3">
      <c r="A36" s="19" t="s">
        <v>61</v>
      </c>
      <c r="B36" s="21" t="s">
        <v>60</v>
      </c>
      <c r="C36" s="30">
        <v>297594772.75999999</v>
      </c>
      <c r="D36" s="30">
        <v>297584860.81</v>
      </c>
      <c r="E36" s="32">
        <f t="shared" si="0"/>
        <v>0.99996669313137443</v>
      </c>
    </row>
    <row r="37" spans="1:5" s="20" customFormat="1" ht="56.25" x14ac:dyDescent="0.3">
      <c r="A37" s="19" t="s">
        <v>161</v>
      </c>
      <c r="B37" s="21" t="s">
        <v>160</v>
      </c>
      <c r="C37" s="30">
        <v>1109650</v>
      </c>
      <c r="D37" s="30">
        <v>1109650</v>
      </c>
      <c r="E37" s="32">
        <f t="shared" si="0"/>
        <v>1</v>
      </c>
    </row>
    <row r="38" spans="1:5" s="20" customFormat="1" ht="56.25" x14ac:dyDescent="0.3">
      <c r="A38" s="19" t="s">
        <v>163</v>
      </c>
      <c r="B38" s="21" t="s">
        <v>162</v>
      </c>
      <c r="C38" s="30">
        <v>1109650</v>
      </c>
      <c r="D38" s="30">
        <v>1109650</v>
      </c>
      <c r="E38" s="32">
        <f t="shared" si="0"/>
        <v>1</v>
      </c>
    </row>
    <row r="39" spans="1:5" s="20" customFormat="1" ht="56.25" x14ac:dyDescent="0.3">
      <c r="A39" s="19" t="s">
        <v>130</v>
      </c>
      <c r="B39" s="21" t="s">
        <v>140</v>
      </c>
      <c r="C39" s="30">
        <v>636727102.45000005</v>
      </c>
      <c r="D39" s="30">
        <v>480735123.39999998</v>
      </c>
      <c r="E39" s="32">
        <f t="shared" si="0"/>
        <v>0.75500967612376835</v>
      </c>
    </row>
    <row r="40" spans="1:5" s="20" customFormat="1" ht="56.25" x14ac:dyDescent="0.3">
      <c r="A40" s="19" t="s">
        <v>131</v>
      </c>
      <c r="B40" s="21" t="s">
        <v>141</v>
      </c>
      <c r="C40" s="30">
        <v>636727102.45000005</v>
      </c>
      <c r="D40" s="30">
        <v>480735123.39999998</v>
      </c>
      <c r="E40" s="32">
        <f t="shared" si="0"/>
        <v>0.75500967612376835</v>
      </c>
    </row>
    <row r="41" spans="1:5" s="20" customFormat="1" ht="93.75" x14ac:dyDescent="0.3">
      <c r="A41" s="19" t="s">
        <v>165</v>
      </c>
      <c r="B41" s="21" t="s">
        <v>164</v>
      </c>
      <c r="C41" s="30">
        <v>7446262.6299999999</v>
      </c>
      <c r="D41" s="30">
        <v>7446262.6299999999</v>
      </c>
      <c r="E41" s="32">
        <f t="shared" si="0"/>
        <v>1</v>
      </c>
    </row>
    <row r="42" spans="1:5" s="20" customFormat="1" ht="93.75" x14ac:dyDescent="0.3">
      <c r="A42" s="19" t="s">
        <v>167</v>
      </c>
      <c r="B42" s="21" t="s">
        <v>166</v>
      </c>
      <c r="C42" s="30">
        <v>7446262.6299999999</v>
      </c>
      <c r="D42" s="30">
        <v>7446262.6299999999</v>
      </c>
      <c r="E42" s="32">
        <f t="shared" si="0"/>
        <v>1</v>
      </c>
    </row>
    <row r="43" spans="1:5" s="20" customFormat="1" ht="93.75" x14ac:dyDescent="0.3">
      <c r="A43" s="19" t="s">
        <v>132</v>
      </c>
      <c r="B43" s="21" t="s">
        <v>168</v>
      </c>
      <c r="C43" s="30">
        <v>9142324</v>
      </c>
      <c r="D43" s="30">
        <v>9142324</v>
      </c>
      <c r="E43" s="32">
        <f t="shared" si="0"/>
        <v>1</v>
      </c>
    </row>
    <row r="44" spans="1:5" s="20" customFormat="1" ht="112.5" x14ac:dyDescent="0.3">
      <c r="A44" s="19" t="s">
        <v>133</v>
      </c>
      <c r="B44" s="21" t="s">
        <v>169</v>
      </c>
      <c r="C44" s="30">
        <v>9142324</v>
      </c>
      <c r="D44" s="30">
        <v>9142324</v>
      </c>
      <c r="E44" s="32">
        <f t="shared" si="0"/>
        <v>1</v>
      </c>
    </row>
    <row r="45" spans="1:5" s="20" customFormat="1" ht="37.5" x14ac:dyDescent="0.3">
      <c r="A45" s="19" t="s">
        <v>171</v>
      </c>
      <c r="B45" s="21" t="s">
        <v>170</v>
      </c>
      <c r="C45" s="30">
        <v>771967878</v>
      </c>
      <c r="D45" s="30">
        <v>757111868.62</v>
      </c>
      <c r="E45" s="32">
        <f t="shared" si="0"/>
        <v>0.98075566379978318</v>
      </c>
    </row>
    <row r="46" spans="1:5" s="20" customFormat="1" ht="56.25" x14ac:dyDescent="0.3">
      <c r="A46" s="19" t="s">
        <v>173</v>
      </c>
      <c r="B46" s="21" t="s">
        <v>172</v>
      </c>
      <c r="C46" s="30">
        <v>771967878</v>
      </c>
      <c r="D46" s="30">
        <v>757111868.62</v>
      </c>
      <c r="E46" s="32">
        <f t="shared" si="0"/>
        <v>0.98075566379978318</v>
      </c>
    </row>
    <row r="47" spans="1:5" s="20" customFormat="1" ht="37.5" x14ac:dyDescent="0.3">
      <c r="A47" s="19" t="s">
        <v>63</v>
      </c>
      <c r="B47" s="21" t="s">
        <v>62</v>
      </c>
      <c r="C47" s="30">
        <v>6619616.9400000004</v>
      </c>
      <c r="D47" s="30">
        <v>6193844.0899999999</v>
      </c>
      <c r="E47" s="32">
        <f t="shared" si="0"/>
        <v>0.9356801377089955</v>
      </c>
    </row>
    <row r="48" spans="1:5" s="20" customFormat="1" ht="37.5" x14ac:dyDescent="0.3">
      <c r="A48" s="19" t="s">
        <v>65</v>
      </c>
      <c r="B48" s="21" t="s">
        <v>64</v>
      </c>
      <c r="C48" s="30">
        <v>6619616.9400000004</v>
      </c>
      <c r="D48" s="30">
        <v>6193844.0899999999</v>
      </c>
      <c r="E48" s="32">
        <f t="shared" si="0"/>
        <v>0.9356801377089955</v>
      </c>
    </row>
    <row r="49" spans="1:5" s="20" customFormat="1" ht="56.25" x14ac:dyDescent="0.3">
      <c r="A49" s="19" t="s">
        <v>67</v>
      </c>
      <c r="B49" s="21" t="s">
        <v>66</v>
      </c>
      <c r="C49" s="30">
        <v>287156358.75999999</v>
      </c>
      <c r="D49" s="30">
        <v>287156358.44</v>
      </c>
      <c r="E49" s="32">
        <f t="shared" si="0"/>
        <v>0.99999999888562452</v>
      </c>
    </row>
    <row r="50" spans="1:5" s="20" customFormat="1" ht="75" x14ac:dyDescent="0.3">
      <c r="A50" s="19" t="s">
        <v>69</v>
      </c>
      <c r="B50" s="21" t="s">
        <v>68</v>
      </c>
      <c r="C50" s="30">
        <v>287156358.75999999</v>
      </c>
      <c r="D50" s="30">
        <v>287156358.44</v>
      </c>
      <c r="E50" s="32">
        <f t="shared" si="0"/>
        <v>0.99999999888562452</v>
      </c>
    </row>
    <row r="51" spans="1:5" s="20" customFormat="1" ht="37.5" x14ac:dyDescent="0.3">
      <c r="A51" s="19" t="s">
        <v>71</v>
      </c>
      <c r="B51" s="21" t="s">
        <v>70</v>
      </c>
      <c r="C51" s="30">
        <v>13953644.380000001</v>
      </c>
      <c r="D51" s="30">
        <v>13953644.380000001</v>
      </c>
      <c r="E51" s="32">
        <f t="shared" si="0"/>
        <v>1</v>
      </c>
    </row>
    <row r="52" spans="1:5" s="20" customFormat="1" ht="37.5" x14ac:dyDescent="0.3">
      <c r="A52" s="19" t="s">
        <v>73</v>
      </c>
      <c r="B52" s="21" t="s">
        <v>72</v>
      </c>
      <c r="C52" s="30">
        <v>13953644.380000001</v>
      </c>
      <c r="D52" s="30">
        <v>13953644.380000001</v>
      </c>
      <c r="E52" s="32">
        <f t="shared" si="0"/>
        <v>1</v>
      </c>
    </row>
    <row r="53" spans="1:5" s="20" customFormat="1" x14ac:dyDescent="0.3">
      <c r="A53" s="19" t="s">
        <v>175</v>
      </c>
      <c r="B53" s="21" t="s">
        <v>174</v>
      </c>
      <c r="C53" s="30">
        <v>2085731.25</v>
      </c>
      <c r="D53" s="30">
        <v>2085731.25</v>
      </c>
      <c r="E53" s="32">
        <f t="shared" si="0"/>
        <v>1</v>
      </c>
    </row>
    <row r="54" spans="1:5" s="20" customFormat="1" ht="37.5" x14ac:dyDescent="0.3">
      <c r="A54" s="19" t="s">
        <v>177</v>
      </c>
      <c r="B54" s="21" t="s">
        <v>176</v>
      </c>
      <c r="C54" s="30">
        <v>2085731.25</v>
      </c>
      <c r="D54" s="30">
        <v>2085731.25</v>
      </c>
      <c r="E54" s="32">
        <f t="shared" si="0"/>
        <v>1</v>
      </c>
    </row>
    <row r="55" spans="1:5" s="20" customFormat="1" x14ac:dyDescent="0.3">
      <c r="A55" s="19" t="s">
        <v>75</v>
      </c>
      <c r="B55" s="21" t="s">
        <v>74</v>
      </c>
      <c r="C55" s="30">
        <v>24591443</v>
      </c>
      <c r="D55" s="30">
        <v>24591443</v>
      </c>
      <c r="E55" s="32">
        <f t="shared" si="0"/>
        <v>1</v>
      </c>
    </row>
    <row r="56" spans="1:5" s="20" customFormat="1" ht="37.5" x14ac:dyDescent="0.3">
      <c r="A56" s="19" t="s">
        <v>77</v>
      </c>
      <c r="B56" s="21" t="s">
        <v>76</v>
      </c>
      <c r="C56" s="30">
        <v>24591443</v>
      </c>
      <c r="D56" s="30">
        <v>24591443</v>
      </c>
      <c r="E56" s="32">
        <f t="shared" si="0"/>
        <v>1</v>
      </c>
    </row>
    <row r="57" spans="1:5" s="20" customFormat="1" ht="56.25" x14ac:dyDescent="0.3">
      <c r="A57" s="19" t="s">
        <v>79</v>
      </c>
      <c r="B57" s="21" t="s">
        <v>78</v>
      </c>
      <c r="C57" s="30">
        <v>868251808.50999999</v>
      </c>
      <c r="D57" s="30">
        <v>705102813.55999994</v>
      </c>
      <c r="E57" s="32">
        <f t="shared" si="0"/>
        <v>0.8120948400556991</v>
      </c>
    </row>
    <row r="58" spans="1:5" s="20" customFormat="1" ht="56.25" x14ac:dyDescent="0.3">
      <c r="A58" s="19" t="s">
        <v>81</v>
      </c>
      <c r="B58" s="21" t="s">
        <v>80</v>
      </c>
      <c r="C58" s="30">
        <v>868251808.50999999</v>
      </c>
      <c r="D58" s="30">
        <v>705102813.55999994</v>
      </c>
      <c r="E58" s="32">
        <f t="shared" si="0"/>
        <v>0.8120948400556991</v>
      </c>
    </row>
    <row r="59" spans="1:5" s="20" customFormat="1" ht="37.5" x14ac:dyDescent="0.3">
      <c r="A59" s="19" t="s">
        <v>83</v>
      </c>
      <c r="B59" s="21" t="s">
        <v>82</v>
      </c>
      <c r="C59" s="30">
        <v>146484844.72</v>
      </c>
      <c r="D59" s="30">
        <v>146484844.72</v>
      </c>
      <c r="E59" s="32">
        <f t="shared" si="0"/>
        <v>1</v>
      </c>
    </row>
    <row r="60" spans="1:5" s="20" customFormat="1" ht="37.5" x14ac:dyDescent="0.3">
      <c r="A60" s="19" t="s">
        <v>85</v>
      </c>
      <c r="B60" s="21" t="s">
        <v>84</v>
      </c>
      <c r="C60" s="30">
        <v>146484844.72</v>
      </c>
      <c r="D60" s="30">
        <v>146484844.72</v>
      </c>
      <c r="E60" s="32">
        <f t="shared" si="0"/>
        <v>1</v>
      </c>
    </row>
    <row r="61" spans="1:5" s="20" customFormat="1" ht="37.5" x14ac:dyDescent="0.3">
      <c r="A61" s="19" t="s">
        <v>134</v>
      </c>
      <c r="B61" s="21" t="s">
        <v>142</v>
      </c>
      <c r="C61" s="30">
        <v>102761276.61</v>
      </c>
      <c r="D61" s="30">
        <v>83540408.489999995</v>
      </c>
      <c r="E61" s="32">
        <f t="shared" si="0"/>
        <v>0.81295611777044074</v>
      </c>
    </row>
    <row r="62" spans="1:5" s="20" customFormat="1" ht="37.5" x14ac:dyDescent="0.3">
      <c r="A62" s="19" t="s">
        <v>135</v>
      </c>
      <c r="B62" s="21" t="s">
        <v>143</v>
      </c>
      <c r="C62" s="30">
        <v>102761276.61</v>
      </c>
      <c r="D62" s="30">
        <v>83540408.489999995</v>
      </c>
      <c r="E62" s="32">
        <f t="shared" si="0"/>
        <v>0.81295611777044074</v>
      </c>
    </row>
    <row r="63" spans="1:5" s="20" customFormat="1" x14ac:dyDescent="0.3">
      <c r="A63" s="19" t="s">
        <v>87</v>
      </c>
      <c r="B63" s="21" t="s">
        <v>86</v>
      </c>
      <c r="C63" s="30">
        <v>861135931.98000002</v>
      </c>
      <c r="D63" s="30">
        <v>841470971.50999999</v>
      </c>
      <c r="E63" s="32">
        <f t="shared" si="0"/>
        <v>0.97716392994450407</v>
      </c>
    </row>
    <row r="64" spans="1:5" s="20" customFormat="1" x14ac:dyDescent="0.3">
      <c r="A64" s="19" t="s">
        <v>89</v>
      </c>
      <c r="B64" s="21" t="s">
        <v>88</v>
      </c>
      <c r="C64" s="30">
        <v>861135931.98000002</v>
      </c>
      <c r="D64" s="30">
        <v>841470971.50999999</v>
      </c>
      <c r="E64" s="32">
        <f t="shared" si="0"/>
        <v>0.97716392994450407</v>
      </c>
    </row>
    <row r="65" spans="1:5" s="25" customFormat="1" ht="37.5" x14ac:dyDescent="0.3">
      <c r="A65" s="23" t="s">
        <v>91</v>
      </c>
      <c r="B65" s="24" t="s">
        <v>90</v>
      </c>
      <c r="C65" s="29">
        <v>4756519890</v>
      </c>
      <c r="D65" s="29">
        <v>4698146978.4200001</v>
      </c>
      <c r="E65" s="28">
        <f t="shared" si="0"/>
        <v>0.98772781089327055</v>
      </c>
    </row>
    <row r="66" spans="1:5" s="20" customFormat="1" ht="37.5" x14ac:dyDescent="0.3">
      <c r="A66" s="19" t="s">
        <v>93</v>
      </c>
      <c r="B66" s="21" t="s">
        <v>92</v>
      </c>
      <c r="C66" s="30">
        <v>4584067468</v>
      </c>
      <c r="D66" s="30">
        <v>4537903262.0500002</v>
      </c>
      <c r="E66" s="32">
        <f t="shared" si="0"/>
        <v>0.98992942266398598</v>
      </c>
    </row>
    <row r="67" spans="1:5" s="20" customFormat="1" ht="37.5" x14ac:dyDescent="0.3">
      <c r="A67" s="19" t="s">
        <v>95</v>
      </c>
      <c r="B67" s="21" t="s">
        <v>94</v>
      </c>
      <c r="C67" s="30">
        <v>4584067468</v>
      </c>
      <c r="D67" s="30">
        <v>4537903262.0500002</v>
      </c>
      <c r="E67" s="32">
        <f t="shared" si="0"/>
        <v>0.98992942266398598</v>
      </c>
    </row>
    <row r="68" spans="1:5" s="20" customFormat="1" ht="75" x14ac:dyDescent="0.3">
      <c r="A68" s="19" t="s">
        <v>97</v>
      </c>
      <c r="B68" s="21" t="s">
        <v>96</v>
      </c>
      <c r="C68" s="30">
        <v>58087956</v>
      </c>
      <c r="D68" s="30">
        <v>55480490.869999997</v>
      </c>
      <c r="E68" s="32">
        <f t="shared" si="0"/>
        <v>0.95511177687161164</v>
      </c>
    </row>
    <row r="69" spans="1:5" s="20" customFormat="1" ht="75" x14ac:dyDescent="0.3">
      <c r="A69" s="19" t="s">
        <v>99</v>
      </c>
      <c r="B69" s="21" t="s">
        <v>98</v>
      </c>
      <c r="C69" s="30">
        <v>58087956</v>
      </c>
      <c r="D69" s="30">
        <v>55480490.869999997</v>
      </c>
      <c r="E69" s="32">
        <f t="shared" si="0"/>
        <v>0.95511177687161164</v>
      </c>
    </row>
    <row r="70" spans="1:5" s="20" customFormat="1" ht="75" x14ac:dyDescent="0.3">
      <c r="A70" s="19" t="s">
        <v>101</v>
      </c>
      <c r="B70" s="21" t="s">
        <v>100</v>
      </c>
      <c r="C70" s="30">
        <v>114322979</v>
      </c>
      <c r="D70" s="30">
        <v>104733311</v>
      </c>
      <c r="E70" s="32">
        <f t="shared" ref="E70:E95" si="1">D70/C70</f>
        <v>0.91611775616868762</v>
      </c>
    </row>
    <row r="71" spans="1:5" s="20" customFormat="1" ht="75" x14ac:dyDescent="0.3">
      <c r="A71" s="19" t="s">
        <v>103</v>
      </c>
      <c r="B71" s="21" t="s">
        <v>102</v>
      </c>
      <c r="C71" s="30">
        <v>114322979</v>
      </c>
      <c r="D71" s="30">
        <v>104733311</v>
      </c>
      <c r="E71" s="32">
        <f t="shared" si="1"/>
        <v>0.91611775616868762</v>
      </c>
    </row>
    <row r="72" spans="1:5" s="20" customFormat="1" ht="56.25" x14ac:dyDescent="0.3">
      <c r="A72" s="19" t="s">
        <v>105</v>
      </c>
      <c r="B72" s="21" t="s">
        <v>104</v>
      </c>
      <c r="C72" s="30">
        <v>41487</v>
      </c>
      <c r="D72" s="30">
        <v>29914.5</v>
      </c>
      <c r="E72" s="32">
        <f t="shared" si="1"/>
        <v>0.72105719864053797</v>
      </c>
    </row>
    <row r="73" spans="1:5" s="20" customFormat="1" ht="75" x14ac:dyDescent="0.3">
      <c r="A73" s="19" t="s">
        <v>107</v>
      </c>
      <c r="B73" s="21" t="s">
        <v>106</v>
      </c>
      <c r="C73" s="30">
        <v>41487</v>
      </c>
      <c r="D73" s="30">
        <v>29914.5</v>
      </c>
      <c r="E73" s="32">
        <f t="shared" si="1"/>
        <v>0.72105719864053797</v>
      </c>
    </row>
    <row r="74" spans="1:5" s="25" customFormat="1" x14ac:dyDescent="0.3">
      <c r="A74" s="23" t="s">
        <v>109</v>
      </c>
      <c r="B74" s="24" t="s">
        <v>108</v>
      </c>
      <c r="C74" s="29">
        <v>427878655.44</v>
      </c>
      <c r="D74" s="29">
        <v>237917056.97</v>
      </c>
      <c r="E74" s="28">
        <f t="shared" si="1"/>
        <v>0.55603861970011803</v>
      </c>
    </row>
    <row r="75" spans="1:5" s="20" customFormat="1" ht="75" x14ac:dyDescent="0.3">
      <c r="A75" s="19" t="s">
        <v>136</v>
      </c>
      <c r="B75" s="21" t="s">
        <v>144</v>
      </c>
      <c r="C75" s="30">
        <v>24119589.059999999</v>
      </c>
      <c r="D75" s="30">
        <v>24119589.059999999</v>
      </c>
      <c r="E75" s="32">
        <f t="shared" si="1"/>
        <v>1</v>
      </c>
    </row>
    <row r="76" spans="1:5" s="20" customFormat="1" ht="75" x14ac:dyDescent="0.3">
      <c r="A76" s="19" t="s">
        <v>137</v>
      </c>
      <c r="B76" s="21" t="s">
        <v>145</v>
      </c>
      <c r="C76" s="30">
        <v>24119589.059999999</v>
      </c>
      <c r="D76" s="30">
        <v>24119589.059999999</v>
      </c>
      <c r="E76" s="32">
        <f t="shared" si="1"/>
        <v>1</v>
      </c>
    </row>
    <row r="77" spans="1:5" s="20" customFormat="1" ht="131.25" x14ac:dyDescent="0.3">
      <c r="A77" s="19" t="s">
        <v>110</v>
      </c>
      <c r="B77" s="21" t="s">
        <v>178</v>
      </c>
      <c r="C77" s="30">
        <v>166288163</v>
      </c>
      <c r="D77" s="30">
        <v>165994674.25</v>
      </c>
      <c r="E77" s="32">
        <f t="shared" si="1"/>
        <v>0.99823505928079803</v>
      </c>
    </row>
    <row r="78" spans="1:5" s="20" customFormat="1" ht="131.25" x14ac:dyDescent="0.3">
      <c r="A78" s="19" t="s">
        <v>111</v>
      </c>
      <c r="B78" s="21" t="s">
        <v>179</v>
      </c>
      <c r="C78" s="30">
        <v>166288163</v>
      </c>
      <c r="D78" s="30">
        <v>165994674.25</v>
      </c>
      <c r="E78" s="32">
        <f t="shared" si="1"/>
        <v>0.99823505928079803</v>
      </c>
    </row>
    <row r="79" spans="1:5" s="20" customFormat="1" ht="37.5" x14ac:dyDescent="0.3">
      <c r="A79" s="19" t="s">
        <v>138</v>
      </c>
      <c r="B79" s="21" t="s">
        <v>146</v>
      </c>
      <c r="C79" s="30">
        <v>26007349.760000002</v>
      </c>
      <c r="D79" s="30">
        <v>12495354.939999999</v>
      </c>
      <c r="E79" s="32">
        <f t="shared" si="1"/>
        <v>0.48045475818601818</v>
      </c>
    </row>
    <row r="80" spans="1:5" s="20" customFormat="1" ht="37.5" x14ac:dyDescent="0.3">
      <c r="A80" s="19" t="s">
        <v>139</v>
      </c>
      <c r="B80" s="21" t="s">
        <v>147</v>
      </c>
      <c r="C80" s="30">
        <v>26007349.760000002</v>
      </c>
      <c r="D80" s="30">
        <v>12495354.939999999</v>
      </c>
      <c r="E80" s="32">
        <f t="shared" si="1"/>
        <v>0.48045475818601818</v>
      </c>
    </row>
    <row r="81" spans="1:5" s="20" customFormat="1" ht="37.5" x14ac:dyDescent="0.3">
      <c r="A81" s="19" t="s">
        <v>113</v>
      </c>
      <c r="B81" s="21" t="s">
        <v>112</v>
      </c>
      <c r="C81" s="30">
        <v>5000000</v>
      </c>
      <c r="D81" s="30">
        <v>5000000</v>
      </c>
      <c r="E81" s="32">
        <f t="shared" si="1"/>
        <v>1</v>
      </c>
    </row>
    <row r="82" spans="1:5" s="20" customFormat="1" ht="37.5" x14ac:dyDescent="0.3">
      <c r="A82" s="19" t="s">
        <v>115</v>
      </c>
      <c r="B82" s="21" t="s">
        <v>114</v>
      </c>
      <c r="C82" s="30">
        <v>5000000</v>
      </c>
      <c r="D82" s="30">
        <v>5000000</v>
      </c>
      <c r="E82" s="32">
        <f t="shared" si="1"/>
        <v>1</v>
      </c>
    </row>
    <row r="83" spans="1:5" s="20" customFormat="1" x14ac:dyDescent="0.3">
      <c r="A83" s="19" t="s">
        <v>117</v>
      </c>
      <c r="B83" s="21" t="s">
        <v>116</v>
      </c>
      <c r="C83" s="30">
        <v>206463553.62</v>
      </c>
      <c r="D83" s="30">
        <v>30307438.719999999</v>
      </c>
      <c r="E83" s="32">
        <f t="shared" si="1"/>
        <v>0.14679316609933685</v>
      </c>
    </row>
    <row r="84" spans="1:5" s="20" customFormat="1" ht="37.5" x14ac:dyDescent="0.3">
      <c r="A84" s="19" t="s">
        <v>119</v>
      </c>
      <c r="B84" s="21" t="s">
        <v>118</v>
      </c>
      <c r="C84" s="30">
        <v>206463553.62</v>
      </c>
      <c r="D84" s="30">
        <v>30307438.719999999</v>
      </c>
      <c r="E84" s="32">
        <f t="shared" si="1"/>
        <v>0.14679316609933685</v>
      </c>
    </row>
    <row r="85" spans="1:5" s="25" customFormat="1" x14ac:dyDescent="0.3">
      <c r="A85" s="23" t="s">
        <v>121</v>
      </c>
      <c r="B85" s="24" t="s">
        <v>120</v>
      </c>
      <c r="C85" s="29">
        <v>4253416.49</v>
      </c>
      <c r="D85" s="29">
        <v>4052943.23</v>
      </c>
      <c r="E85" s="28">
        <f t="shared" si="1"/>
        <v>0.95286770988185077</v>
      </c>
    </row>
    <row r="86" spans="1:5" s="20" customFormat="1" x14ac:dyDescent="0.3">
      <c r="A86" s="19" t="s">
        <v>123</v>
      </c>
      <c r="B86" s="21" t="s">
        <v>122</v>
      </c>
      <c r="C86" s="30">
        <v>4253416.49</v>
      </c>
      <c r="D86" s="30">
        <v>4052943.23</v>
      </c>
      <c r="E86" s="32">
        <f t="shared" si="1"/>
        <v>0.95286770988185077</v>
      </c>
    </row>
    <row r="87" spans="1:5" s="20" customFormat="1" x14ac:dyDescent="0.3">
      <c r="A87" s="19" t="s">
        <v>124</v>
      </c>
      <c r="B87" s="21" t="s">
        <v>122</v>
      </c>
      <c r="C87" s="30">
        <v>4253416.49</v>
      </c>
      <c r="D87" s="30">
        <v>4052943.23</v>
      </c>
      <c r="E87" s="32">
        <f t="shared" si="1"/>
        <v>0.95286770988185077</v>
      </c>
    </row>
    <row r="88" spans="1:5" s="25" customFormat="1" ht="93.75" x14ac:dyDescent="0.3">
      <c r="A88" s="23" t="s">
        <v>180</v>
      </c>
      <c r="B88" s="24" t="s">
        <v>181</v>
      </c>
      <c r="C88" s="29">
        <v>11663409.83</v>
      </c>
      <c r="D88" s="29">
        <v>11663409.83</v>
      </c>
      <c r="E88" s="28">
        <f t="shared" si="1"/>
        <v>1</v>
      </c>
    </row>
    <row r="89" spans="1:5" s="20" customFormat="1" ht="93.75" x14ac:dyDescent="0.3">
      <c r="A89" s="19" t="s">
        <v>182</v>
      </c>
      <c r="B89" s="21" t="s">
        <v>148</v>
      </c>
      <c r="C89" s="30">
        <v>11663409.83</v>
      </c>
      <c r="D89" s="30">
        <v>11663409.83</v>
      </c>
      <c r="E89" s="32">
        <f t="shared" si="1"/>
        <v>1</v>
      </c>
    </row>
    <row r="90" spans="1:5" s="20" customFormat="1" ht="37.5" x14ac:dyDescent="0.3">
      <c r="A90" s="19" t="s">
        <v>183</v>
      </c>
      <c r="B90" s="21" t="s">
        <v>149</v>
      </c>
      <c r="C90" s="30">
        <v>11663409.83</v>
      </c>
      <c r="D90" s="30">
        <v>11663409.83</v>
      </c>
      <c r="E90" s="32">
        <f t="shared" si="1"/>
        <v>1</v>
      </c>
    </row>
    <row r="91" spans="1:5" s="25" customFormat="1" ht="120" customHeight="1" x14ac:dyDescent="0.3">
      <c r="A91" s="23" t="s">
        <v>184</v>
      </c>
      <c r="B91" s="24" t="s">
        <v>185</v>
      </c>
      <c r="C91" s="29">
        <v>-118264340.75</v>
      </c>
      <c r="D91" s="29">
        <v>-118264340.75</v>
      </c>
      <c r="E91" s="28">
        <f t="shared" si="1"/>
        <v>1</v>
      </c>
    </row>
    <row r="92" spans="1:5" s="20" customFormat="1" ht="56.25" x14ac:dyDescent="0.3">
      <c r="A92" s="19" t="s">
        <v>186</v>
      </c>
      <c r="B92" s="21" t="s">
        <v>187</v>
      </c>
      <c r="C92" s="30">
        <v>-118264340.75</v>
      </c>
      <c r="D92" s="30">
        <v>-118264340.75</v>
      </c>
      <c r="E92" s="32">
        <f t="shared" si="1"/>
        <v>1</v>
      </c>
    </row>
    <row r="93" spans="1:5" s="20" customFormat="1" ht="56.25" x14ac:dyDescent="0.3">
      <c r="A93" s="19" t="s">
        <v>188</v>
      </c>
      <c r="B93" s="21" t="s">
        <v>189</v>
      </c>
      <c r="C93" s="30">
        <v>-6462298.5700000003</v>
      </c>
      <c r="D93" s="30">
        <v>-6462298.5700000003</v>
      </c>
      <c r="E93" s="32">
        <f t="shared" si="1"/>
        <v>1</v>
      </c>
    </row>
    <row r="94" spans="1:5" s="20" customFormat="1" ht="93.75" x14ac:dyDescent="0.3">
      <c r="A94" s="19" t="s">
        <v>190</v>
      </c>
      <c r="B94" s="21" t="s">
        <v>191</v>
      </c>
      <c r="C94" s="30">
        <v>-2018.52</v>
      </c>
      <c r="D94" s="30">
        <v>-2018.52</v>
      </c>
      <c r="E94" s="32">
        <f t="shared" si="1"/>
        <v>1</v>
      </c>
    </row>
    <row r="95" spans="1:5" s="20" customFormat="1" ht="75" x14ac:dyDescent="0.3">
      <c r="A95" s="19" t="s">
        <v>192</v>
      </c>
      <c r="B95" s="21" t="s">
        <v>193</v>
      </c>
      <c r="C95" s="30">
        <v>-111800023.66</v>
      </c>
      <c r="D95" s="30">
        <v>-111800023.66</v>
      </c>
      <c r="E95" s="32">
        <f t="shared" si="1"/>
        <v>1</v>
      </c>
    </row>
    <row r="96" spans="1:5" ht="29.25" customHeight="1" x14ac:dyDescent="0.3">
      <c r="A96" s="33" t="s">
        <v>129</v>
      </c>
      <c r="B96" s="34"/>
      <c r="C96" s="31">
        <f>C5+C19</f>
        <v>19322299481.860001</v>
      </c>
      <c r="D96" s="31">
        <f>D5+D19</f>
        <v>18109997532.029999</v>
      </c>
      <c r="E96" s="28">
        <f t="shared" ref="E96" si="2">D96/C96</f>
        <v>0.9372589193657761</v>
      </c>
    </row>
    <row r="97" spans="1:5" s="13" customFormat="1" ht="63" customHeight="1" x14ac:dyDescent="0.3">
      <c r="A97" s="37" t="s">
        <v>194</v>
      </c>
      <c r="B97" s="38"/>
      <c r="C97" s="38"/>
      <c r="D97" s="38"/>
      <c r="E97" s="38"/>
    </row>
    <row r="98" spans="1:5" x14ac:dyDescent="0.3">
      <c r="E98" s="1"/>
    </row>
    <row r="99" spans="1:5" x14ac:dyDescent="0.3">
      <c r="C99" s="18"/>
      <c r="E99" s="1"/>
    </row>
  </sheetData>
  <mergeCells count="3">
    <mergeCell ref="A96:B96"/>
    <mergeCell ref="A1:E1"/>
    <mergeCell ref="A97:E97"/>
  </mergeCells>
  <pageMargins left="0.39370078740157483" right="0.19685039370078741" top="0.39370078740157483" bottom="0.39370078740157483" header="0" footer="0"/>
  <pageSetup paperSize="9" scale="67" fitToHeight="0" orientation="landscape" r:id="rId1"/>
  <headerFooter>
    <oddFooter>&amp;R&amp;P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1914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1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4EC99C-4EC9-4E8D-AC46-4EC59A2D22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- сокращенный</vt:lpstr>
      <vt:lpstr>'Доходы - сокращенный'!Заголовки_для_печати</vt:lpstr>
      <vt:lpstr>'Доходы - сокращенный'!Область_печати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2024-03-25T06:41:01Z</cp:lastPrinted>
  <dcterms:created xsi:type="dcterms:W3CDTF">2022-01-20T05:47:49Z</dcterms:created>
  <dcterms:modified xsi:type="dcterms:W3CDTF">2024-04-02T13:12:32Z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0503317G_20210101_4.xlsx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