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65" windowWidth="14805" windowHeight="7950"/>
  </bookViews>
  <sheets>
    <sheet name="РАСХОДЫ -2022 год" sheetId="1" r:id="rId1"/>
  </sheets>
  <calcPr calcId="145621"/>
</workbook>
</file>

<file path=xl/calcChain.xml><?xml version="1.0" encoding="utf-8"?>
<calcChain xmlns="http://schemas.openxmlformats.org/spreadsheetml/2006/main">
  <c r="E52" i="1" l="1"/>
  <c r="F52" i="1"/>
  <c r="G52" i="1"/>
  <c r="H52" i="1"/>
  <c r="I52" i="1"/>
  <c r="J52" i="1"/>
  <c r="K52" i="1"/>
  <c r="L52" i="1"/>
  <c r="M52" i="1"/>
  <c r="D52" i="1"/>
  <c r="N52" i="1" l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</calcChain>
</file>

<file path=xl/sharedStrings.xml><?xml version="1.0" encoding="utf-8"?>
<sst xmlns="http://schemas.openxmlformats.org/spreadsheetml/2006/main" count="160" uniqueCount="81">
  <si>
    <t>рублей</t>
  </si>
  <si>
    <t>Наименование</t>
  </si>
  <si>
    <t>Рз</t>
  </si>
  <si>
    <t>Пр</t>
  </si>
  <si>
    <t>1</t>
  </si>
  <si>
    <t>2</t>
  </si>
  <si>
    <t>3</t>
  </si>
  <si>
    <t>10</t>
  </si>
  <si>
    <t>11</t>
  </si>
  <si>
    <t>12</t>
  </si>
  <si>
    <t>13</t>
  </si>
  <si>
    <t>01</t>
  </si>
  <si>
    <t>02</t>
  </si>
  <si>
    <t>03</t>
  </si>
  <si>
    <t>04</t>
  </si>
  <si>
    <t>05</t>
  </si>
  <si>
    <t>06</t>
  </si>
  <si>
    <t>09</t>
  </si>
  <si>
    <t>08</t>
  </si>
  <si>
    <t>07</t>
  </si>
  <si>
    <t xml:space="preserve">  ОБЩЕГОСУДАРСТВЕННЫЕ ВОПРОСЫ</t>
  </si>
  <si>
    <t>00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</si>
  <si>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</si>
  <si>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</si>
  <si>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</si>
  <si>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Судебная система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</si>
  <si>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</si>
  <si>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Резервные фонды</t>
  </si>
  <si>
    <t xml:space="preserve">    Другие общегосударственные вопросы</t>
  </si>
  <si>
    <t xml:space="preserve">  НАЦИОНАЛЬНАЯ ОБОРОНА</t>
  </si>
  <si>
    <t xml:space="preserve">    Мобилизационная подготовка экономики</t>
  </si>
  <si>
    <t xml:space="preserve">  НАЦИОНАЛЬНАЯ БЕЗОПАСНОСТЬ И ПРАВООХРАНИТЕЛЬНАЯ ДЕЯТЕЛЬНОСТЬ</t>
  </si>
  <si>
    <t xml:space="preserve">    Гражданская оборона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</si>
  <si>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</si>
  <si>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</si>
  <si>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14</t>
  </si>
  <si>
    <t xml:space="preserve">  НАЦИОНАЛЬНАЯ ЭКОНОМИКА</t>
  </si>
  <si>
    <t xml:space="preserve">    Сельское хозяйство и рыболовство</t>
  </si>
  <si>
    <t xml:space="preserve">    Водное хозяйство</t>
  </si>
  <si>
    <t xml:space="preserve">    Транспорт</t>
  </si>
  <si>
    <t xml:space="preserve">    Дорожное хозяйство (дорожные фонды)</t>
  </si>
  <si>
    <t xml:space="preserve">    Другие вопросы в области национальной экономики</t>
  </si>
  <si>
    <t xml:space="preserve">  ЖИЛИЩНО-КОММУНАЛЬНОЕ ХОЗЯЙСТВО</t>
  </si>
  <si>
    <t xml:space="preserve">    Жилищное хозяйство</t>
  </si>
  <si>
    <t xml:space="preserve">    Коммунальное хозяйство</t>
  </si>
  <si>
    <t xml:space="preserve">    Благоустройство</t>
  </si>
  <si>
    <t xml:space="preserve">    Другие вопросы в области жилищно-коммунального хозяйства</t>
  </si>
  <si>
    <t xml:space="preserve">  ОБРАЗОВАНИЕ</t>
  </si>
  <si>
    <t xml:space="preserve">    Дошкольное образование</t>
  </si>
  <si>
    <t xml:space="preserve">    Общее образование</t>
  </si>
  <si>
    <t xml:space="preserve">    Дополнительное образование детей</t>
  </si>
  <si>
    <t xml:space="preserve">    Профессиональная подготовка, переподготовка и повышение квалификации</t>
  </si>
  <si>
    <t xml:space="preserve">    Молодежная политика</t>
  </si>
  <si>
    <t xml:space="preserve">    Другие вопросы в области образования</t>
  </si>
  <si>
    <t xml:space="preserve">  КУЛЬТУРА, КИНЕМАТОГРАФИЯ</t>
  </si>
  <si>
    <t xml:space="preserve">    Культура</t>
  </si>
  <si>
    <t xml:space="preserve">    Другие вопросы в области культуры, кинематографии</t>
  </si>
  <si>
    <t xml:space="preserve">  СОЦИАЛЬНАЯ ПОЛИТИКА</t>
  </si>
  <si>
    <t xml:space="preserve">    Пенсионное обеспечение</t>
  </si>
  <si>
    <t xml:space="preserve">    Социальное обеспечение населения</t>
  </si>
  <si>
    <t xml:space="preserve">    Охрана семьи и детства</t>
  </si>
  <si>
    <t xml:space="preserve">    Другие вопросы в области социальной политики</t>
  </si>
  <si>
    <t xml:space="preserve">  ФИЗИЧЕСКАЯ КУЛЬТУРА И СПОРТ</t>
  </si>
  <si>
    <t xml:space="preserve">    Физическая культура</t>
  </si>
  <si>
    <t xml:space="preserve">    Массовый спорт</t>
  </si>
  <si>
    <t xml:space="preserve">    Спорт высших достижений</t>
  </si>
  <si>
    <t xml:space="preserve">    Другие вопросы в области физической культуры и спорта</t>
  </si>
  <si>
    <t xml:space="preserve">  ОБСЛУЖИВАНИЕ ГОСУДАРСТВЕННОГО (МУНИЦИПАЛЬНОГО) ДОЛГА</t>
  </si>
  <si>
    <t xml:space="preserve">    Обслуживание государственного (муниципального) внутреннего долга</t>
  </si>
  <si>
    <t>Бюджетные асигнования, утвержденные Решением о бюджете от 22.12.2021 
№ 507 (первоначально)</t>
  </si>
  <si>
    <t>Сведения о внесенных в течение 2022 года изменениях в Решение Брянского городского Совета народных депутатов от 22.12.2021 № 507 "О бюджете городского округа город  Брянск
на 2022 год и на плановый период 2023 и 2024 годов", в части расходов по разделам и подразделам на 2022 год</t>
  </si>
  <si>
    <t>Решения БГСНД от 25.02.2022 № 560</t>
  </si>
  <si>
    <t>Решения БГСНД от 11.03.2022 № 561, от 30.03.2022 № 563</t>
  </si>
  <si>
    <t>Решения БГСНД от 25.05.2022 № 600</t>
  </si>
  <si>
    <t>Решения БГСНД от 29.06.2022 № 613</t>
  </si>
  <si>
    <t>Решения БГСНД от 27.07.2022 № 628</t>
  </si>
  <si>
    <t>Решения БГСНД от 23.09.2022 № 656</t>
  </si>
  <si>
    <t>Решения БГСНД от 26.10.2022 № 677</t>
  </si>
  <si>
    <t>Решения БГСНД от 30.11.2022 № 693</t>
  </si>
  <si>
    <t>Решения БГСНД от 26.12.2022 № 726</t>
  </si>
  <si>
    <t>Сумма на 2022 год
(с учетом изменений)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</si>
</sst>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 Cyr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>
      <alignment vertical="top" wrapText="1"/>
    </xf>
    <xf numFmtId="0" fontId="6" fillId="0" borderId="0"/>
  </cellStyleXfs>
  <cellXfs count="33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0" fillId="0" borderId="0" xfId="0" applyNumberFormat="1" applyFont="1" applyFill="1" applyAlignment="1">
      <alignment vertical="top" wrapText="1"/>
    </xf>
    <xf numFmtId="0" fontId="0" fillId="0" borderId="0" xfId="0" applyFont="1" applyFill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wrapText="1"/>
    </xf>
    <xf numFmtId="1" fontId="0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top" wrapText="1"/>
    </xf>
    <xf numFmtId="4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4" fontId="0" fillId="2" borderId="0" xfId="0" applyNumberFormat="1" applyFont="1" applyFill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4" fontId="0" fillId="2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workbookViewId="0">
      <pane xSplit="3" ySplit="2" topLeftCell="D15" activePane="bottomRight" state="frozen"/>
      <selection pane="topRight" activeCell="D1" sqref="D1"/>
      <selection pane="bottomLeft" activeCell="A3" sqref="A3"/>
      <selection pane="bottomRight" activeCell="N5" sqref="N5"/>
    </sheetView>
  </sheetViews>
  <sheetFormatPr defaultRowHeight="12.75" x14ac:dyDescent="0.2"/>
  <cols>
    <col min="1" max="1" width="45.83203125" customWidth="1"/>
    <col min="2" max="2" width="6.1640625" customWidth="1"/>
    <col min="3" max="3" width="6.33203125" customWidth="1"/>
    <col min="4" max="4" width="26" style="16" customWidth="1"/>
    <col min="5" max="9" width="23.5" style="25" customWidth="1"/>
    <col min="10" max="12" width="23.5" style="30" customWidth="1"/>
    <col min="13" max="13" width="24.6640625" style="30" customWidth="1"/>
    <col min="14" max="14" width="22.6640625" customWidth="1"/>
    <col min="15" max="15" width="21.33203125" customWidth="1"/>
    <col min="16" max="16" width="19.83203125" customWidth="1"/>
  </cols>
  <sheetData>
    <row r="1" spans="1:16" ht="67.5" customHeight="1" x14ac:dyDescent="0.2">
      <c r="A1" s="23" t="s">
        <v>70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6" ht="15.75" x14ac:dyDescent="0.2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6" s="3" customFormat="1" ht="110.25" x14ac:dyDescent="0.2">
      <c r="A3" s="1" t="s">
        <v>1</v>
      </c>
      <c r="B3" s="1" t="s">
        <v>2</v>
      </c>
      <c r="C3" s="1" t="s">
        <v>3</v>
      </c>
      <c r="D3" s="12" t="s">
        <v>69</v>
      </c>
      <c r="E3" s="27" t="s">
        <v>71</v>
      </c>
      <c r="F3" s="27" t="s">
        <v>72</v>
      </c>
      <c r="G3" s="27" t="s">
        <v>73</v>
      </c>
      <c r="H3" s="27" t="s">
        <v>74</v>
      </c>
      <c r="I3" s="27" t="s">
        <v>75</v>
      </c>
      <c r="J3" s="27" t="s">
        <v>76</v>
      </c>
      <c r="K3" s="27" t="s">
        <v>77</v>
      </c>
      <c r="L3" s="27" t="s">
        <v>78</v>
      </c>
      <c r="M3" s="28" t="s">
        <v>79</v>
      </c>
      <c r="N3" s="32" t="s">
        <v>80</v>
      </c>
    </row>
    <row r="4" spans="1:16" s="5" customFormat="1" ht="15.75" x14ac:dyDescent="0.25">
      <c r="A4" s="4" t="s">
        <v>4</v>
      </c>
      <c r="B4" s="4" t="s">
        <v>5</v>
      </c>
      <c r="C4" s="4" t="s">
        <v>6</v>
      </c>
      <c r="D4" s="13"/>
      <c r="E4" s="13">
        <v>5</v>
      </c>
      <c r="F4" s="13">
        <v>6</v>
      </c>
      <c r="G4" s="13">
        <v>7</v>
      </c>
      <c r="H4" s="13">
        <v>8</v>
      </c>
      <c r="I4" s="13">
        <v>9</v>
      </c>
      <c r="J4" s="13">
        <v>10</v>
      </c>
      <c r="K4" s="13">
        <v>11</v>
      </c>
      <c r="L4" s="13">
        <v>12</v>
      </c>
      <c r="M4" s="13">
        <v>13</v>
      </c>
      <c r="N4" s="13">
        <v>15</v>
      </c>
    </row>
    <row r="5" spans="1:16" s="7" customFormat="1" ht="31.5" x14ac:dyDescent="0.2">
      <c r="A5" s="8" t="s">
        <v>20</v>
      </c>
      <c r="B5" s="9" t="s">
        <v>11</v>
      </c>
      <c r="C5" s="9" t="s">
        <v>21</v>
      </c>
      <c r="D5" s="14">
        <v>558493721.22000003</v>
      </c>
      <c r="E5" s="14">
        <v>57938450.700000003</v>
      </c>
      <c r="F5" s="14">
        <v>461630.71</v>
      </c>
      <c r="G5" s="14">
        <v>18820632.489999998</v>
      </c>
      <c r="H5" s="14">
        <v>-4387991.97</v>
      </c>
      <c r="I5" s="14">
        <v>7363058.5800000001</v>
      </c>
      <c r="J5" s="14">
        <v>-3408981.8</v>
      </c>
      <c r="K5" s="14">
        <v>14777273.01</v>
      </c>
      <c r="L5" s="14">
        <v>35501968.270000003</v>
      </c>
      <c r="M5" s="14">
        <v>17586128.399999999</v>
      </c>
      <c r="N5" s="14">
        <f>SUM(D5:M5)</f>
        <v>703145889.61000013</v>
      </c>
      <c r="O5" s="6"/>
      <c r="P5" s="6"/>
    </row>
    <row r="6" spans="1:16" ht="63" x14ac:dyDescent="0.2">
      <c r="A6" s="10" t="s">
        <v>22</v>
      </c>
      <c r="B6" s="11" t="s">
        <v>11</v>
      </c>
      <c r="C6" s="11" t="s">
        <v>12</v>
      </c>
      <c r="D6" s="15">
        <v>6650339.7599999998</v>
      </c>
      <c r="E6" s="15">
        <v>0</v>
      </c>
      <c r="F6" s="15">
        <v>0</v>
      </c>
      <c r="G6" s="15">
        <v>0</v>
      </c>
      <c r="H6" s="15">
        <v>100000</v>
      </c>
      <c r="I6" s="15">
        <v>0</v>
      </c>
      <c r="J6" s="15">
        <v>725927.43</v>
      </c>
      <c r="K6" s="15">
        <v>382800</v>
      </c>
      <c r="L6" s="15">
        <v>0</v>
      </c>
      <c r="M6" s="15">
        <v>0</v>
      </c>
      <c r="N6" s="15">
        <f t="shared" ref="N6:N52" si="0">SUM(D6:M6)</f>
        <v>7859067.1899999995</v>
      </c>
      <c r="O6" s="2"/>
      <c r="P6" s="2"/>
    </row>
    <row r="7" spans="1:16" ht="78.75" x14ac:dyDescent="0.2">
      <c r="A7" s="10" t="s">
        <v>23</v>
      </c>
      <c r="B7" s="11" t="s">
        <v>11</v>
      </c>
      <c r="C7" s="11" t="s">
        <v>13</v>
      </c>
      <c r="D7" s="15">
        <v>45859804.240000002</v>
      </c>
      <c r="E7" s="15">
        <v>7000</v>
      </c>
      <c r="F7" s="15">
        <v>0</v>
      </c>
      <c r="G7" s="15">
        <v>-570130</v>
      </c>
      <c r="H7" s="15">
        <v>-140000</v>
      </c>
      <c r="I7" s="15">
        <v>0</v>
      </c>
      <c r="J7" s="15">
        <v>-250403.27</v>
      </c>
      <c r="K7" s="15">
        <v>-439030</v>
      </c>
      <c r="L7" s="15">
        <v>7097.6</v>
      </c>
      <c r="M7" s="15">
        <v>-176759.2</v>
      </c>
      <c r="N7" s="15">
        <f t="shared" si="0"/>
        <v>44297579.369999997</v>
      </c>
      <c r="O7" s="2"/>
      <c r="P7" s="2"/>
    </row>
    <row r="8" spans="1:16" ht="94.5" x14ac:dyDescent="0.2">
      <c r="A8" s="10" t="s">
        <v>24</v>
      </c>
      <c r="B8" s="11" t="s">
        <v>11</v>
      </c>
      <c r="C8" s="11" t="s">
        <v>14</v>
      </c>
      <c r="D8" s="15">
        <v>254652415.63999999</v>
      </c>
      <c r="E8" s="15">
        <v>21181410</v>
      </c>
      <c r="F8" s="15">
        <v>0</v>
      </c>
      <c r="G8" s="15">
        <v>0</v>
      </c>
      <c r="H8" s="15">
        <v>0</v>
      </c>
      <c r="I8" s="15">
        <v>5877636.8200000003</v>
      </c>
      <c r="J8" s="15">
        <v>-100000</v>
      </c>
      <c r="K8" s="15">
        <v>-194494.98</v>
      </c>
      <c r="L8" s="15">
        <v>250000</v>
      </c>
      <c r="M8" s="15">
        <v>-632507.42000000004</v>
      </c>
      <c r="N8" s="15">
        <f t="shared" si="0"/>
        <v>281034460.05999994</v>
      </c>
      <c r="O8" s="2"/>
      <c r="P8" s="2"/>
    </row>
    <row r="9" spans="1:16" ht="15.75" x14ac:dyDescent="0.2">
      <c r="A9" s="10" t="s">
        <v>25</v>
      </c>
      <c r="B9" s="11" t="s">
        <v>11</v>
      </c>
      <c r="C9" s="11" t="s">
        <v>15</v>
      </c>
      <c r="D9" s="15">
        <v>979559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f t="shared" si="0"/>
        <v>979559</v>
      </c>
      <c r="O9" s="2"/>
      <c r="P9" s="2"/>
    </row>
    <row r="10" spans="1:16" ht="78.75" x14ac:dyDescent="0.2">
      <c r="A10" s="10" t="s">
        <v>26</v>
      </c>
      <c r="B10" s="11" t="s">
        <v>11</v>
      </c>
      <c r="C10" s="11" t="s">
        <v>16</v>
      </c>
      <c r="D10" s="15">
        <v>56277746</v>
      </c>
      <c r="E10" s="15">
        <v>0</v>
      </c>
      <c r="F10" s="15">
        <v>0</v>
      </c>
      <c r="G10" s="15">
        <v>0</v>
      </c>
      <c r="H10" s="15">
        <v>0</v>
      </c>
      <c r="I10" s="15">
        <v>942416.85</v>
      </c>
      <c r="J10" s="15">
        <v>0</v>
      </c>
      <c r="K10" s="15">
        <v>-758489.59999999998</v>
      </c>
      <c r="L10" s="15">
        <v>0</v>
      </c>
      <c r="M10" s="15">
        <v>-75196.33</v>
      </c>
      <c r="N10" s="15">
        <f t="shared" si="0"/>
        <v>56386476.920000002</v>
      </c>
      <c r="O10" s="2"/>
      <c r="P10" s="2"/>
    </row>
    <row r="11" spans="1:16" ht="15.75" x14ac:dyDescent="0.2">
      <c r="A11" s="10" t="s">
        <v>27</v>
      </c>
      <c r="B11" s="11" t="s">
        <v>11</v>
      </c>
      <c r="C11" s="11" t="s">
        <v>8</v>
      </c>
      <c r="D11" s="15">
        <v>9819403.3000000007</v>
      </c>
      <c r="E11" s="15">
        <v>29727862.100000001</v>
      </c>
      <c r="F11" s="15">
        <v>-14558369.289999999</v>
      </c>
      <c r="G11" s="15">
        <v>3935417.22</v>
      </c>
      <c r="H11" s="15">
        <v>-7052083.0999999996</v>
      </c>
      <c r="I11" s="15">
        <v>-6962125.04</v>
      </c>
      <c r="J11" s="15">
        <v>-3751276.93</v>
      </c>
      <c r="K11" s="15">
        <v>1391360.2</v>
      </c>
      <c r="L11" s="15">
        <v>-806823.46</v>
      </c>
      <c r="M11" s="15">
        <v>65619.13</v>
      </c>
      <c r="N11" s="15">
        <f t="shared" si="0"/>
        <v>11808984.130000005</v>
      </c>
      <c r="O11" s="2"/>
      <c r="P11" s="2"/>
    </row>
    <row r="12" spans="1:16" ht="31.5" x14ac:dyDescent="0.2">
      <c r="A12" s="10" t="s">
        <v>28</v>
      </c>
      <c r="B12" s="11" t="s">
        <v>11</v>
      </c>
      <c r="C12" s="11" t="s">
        <v>10</v>
      </c>
      <c r="D12" s="15">
        <v>184254453.28</v>
      </c>
      <c r="E12" s="15">
        <v>7022178.5999999996</v>
      </c>
      <c r="F12" s="15">
        <v>15020000</v>
      </c>
      <c r="G12" s="15">
        <v>15455345.27</v>
      </c>
      <c r="H12" s="15">
        <v>2704091.13</v>
      </c>
      <c r="I12" s="15">
        <v>7505129.9500000002</v>
      </c>
      <c r="J12" s="15">
        <v>-33229.03</v>
      </c>
      <c r="K12" s="15">
        <v>14395127.390000001</v>
      </c>
      <c r="L12" s="15">
        <v>36051694.130000003</v>
      </c>
      <c r="M12" s="15">
        <v>18404972.219999999</v>
      </c>
      <c r="N12" s="15">
        <f t="shared" si="0"/>
        <v>300779762.93999994</v>
      </c>
      <c r="O12" s="2"/>
      <c r="P12" s="2"/>
    </row>
    <row r="13" spans="1:16" s="7" customFormat="1" ht="15.75" x14ac:dyDescent="0.2">
      <c r="A13" s="8" t="s">
        <v>29</v>
      </c>
      <c r="B13" s="9" t="s">
        <v>12</v>
      </c>
      <c r="C13" s="9" t="s">
        <v>21</v>
      </c>
      <c r="D13" s="14">
        <v>3152537.44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-74351.38</v>
      </c>
      <c r="M13" s="14">
        <v>0</v>
      </c>
      <c r="N13" s="14">
        <f t="shared" si="0"/>
        <v>3078186.06</v>
      </c>
      <c r="O13" s="6"/>
      <c r="P13" s="6"/>
    </row>
    <row r="14" spans="1:16" ht="31.5" x14ac:dyDescent="0.2">
      <c r="A14" s="10" t="s">
        <v>30</v>
      </c>
      <c r="B14" s="11" t="s">
        <v>12</v>
      </c>
      <c r="C14" s="11" t="s">
        <v>14</v>
      </c>
      <c r="D14" s="15">
        <v>3152537.44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-74351.38</v>
      </c>
      <c r="M14" s="15">
        <v>0</v>
      </c>
      <c r="N14" s="15">
        <f t="shared" si="0"/>
        <v>3078186.06</v>
      </c>
      <c r="O14" s="2"/>
      <c r="P14" s="2"/>
    </row>
    <row r="15" spans="1:16" s="7" customFormat="1" ht="63" x14ac:dyDescent="0.2">
      <c r="A15" s="8" t="s">
        <v>31</v>
      </c>
      <c r="B15" s="9" t="s">
        <v>13</v>
      </c>
      <c r="C15" s="9" t="s">
        <v>21</v>
      </c>
      <c r="D15" s="14">
        <v>52842914.100000001</v>
      </c>
      <c r="E15" s="14">
        <v>5826.68</v>
      </c>
      <c r="F15" s="14">
        <v>1761428.06</v>
      </c>
      <c r="G15" s="14">
        <v>1018000</v>
      </c>
      <c r="H15" s="14">
        <v>499406</v>
      </c>
      <c r="I15" s="14">
        <v>0</v>
      </c>
      <c r="J15" s="14">
        <v>186650</v>
      </c>
      <c r="K15" s="14">
        <v>1653640.32</v>
      </c>
      <c r="L15" s="14">
        <v>6739919.3799999999</v>
      </c>
      <c r="M15" s="14">
        <v>-477807.06</v>
      </c>
      <c r="N15" s="14">
        <f t="shared" si="0"/>
        <v>64229977.480000004</v>
      </c>
      <c r="O15" s="6"/>
      <c r="P15" s="6"/>
    </row>
    <row r="16" spans="1:16" ht="15.75" x14ac:dyDescent="0.2">
      <c r="A16" s="10" t="s">
        <v>32</v>
      </c>
      <c r="B16" s="11" t="s">
        <v>13</v>
      </c>
      <c r="C16" s="11" t="s">
        <v>17</v>
      </c>
      <c r="D16" s="15">
        <v>3332491.92</v>
      </c>
      <c r="E16" s="15">
        <v>0</v>
      </c>
      <c r="F16" s="15">
        <v>0</v>
      </c>
      <c r="G16" s="15">
        <v>0</v>
      </c>
      <c r="H16" s="15">
        <v>-1047611.3</v>
      </c>
      <c r="I16" s="15">
        <v>-240835.9</v>
      </c>
      <c r="J16" s="15">
        <v>186650</v>
      </c>
      <c r="K16" s="15">
        <v>954473.99</v>
      </c>
      <c r="L16" s="15">
        <v>-108093.25</v>
      </c>
      <c r="M16" s="15">
        <v>-259812.93</v>
      </c>
      <c r="N16" s="15">
        <f t="shared" si="0"/>
        <v>2817262.53</v>
      </c>
      <c r="O16" s="2"/>
      <c r="P16" s="2"/>
    </row>
    <row r="17" spans="1:16" ht="63" x14ac:dyDescent="0.2">
      <c r="A17" s="10" t="s">
        <v>33</v>
      </c>
      <c r="B17" s="11" t="s">
        <v>13</v>
      </c>
      <c r="C17" s="11" t="s">
        <v>7</v>
      </c>
      <c r="D17" s="15">
        <v>49510422.18</v>
      </c>
      <c r="E17" s="15">
        <v>5826.68</v>
      </c>
      <c r="F17" s="15">
        <v>1761428.06</v>
      </c>
      <c r="G17" s="15">
        <v>0</v>
      </c>
      <c r="H17" s="15">
        <v>1047017.3</v>
      </c>
      <c r="I17" s="15">
        <v>240835.9</v>
      </c>
      <c r="J17" s="15">
        <v>0</v>
      </c>
      <c r="K17" s="15">
        <v>199166.33</v>
      </c>
      <c r="L17" s="15">
        <v>-151987.37</v>
      </c>
      <c r="M17" s="15">
        <v>-217994.13</v>
      </c>
      <c r="N17" s="15">
        <f t="shared" si="0"/>
        <v>52394714.949999996</v>
      </c>
      <c r="O17" s="2"/>
      <c r="P17" s="2"/>
    </row>
    <row r="18" spans="1:16" s="18" customFormat="1" ht="47.25" x14ac:dyDescent="0.2">
      <c r="A18" s="10" t="s">
        <v>34</v>
      </c>
      <c r="B18" s="11" t="s">
        <v>13</v>
      </c>
      <c r="C18" s="11" t="s">
        <v>35</v>
      </c>
      <c r="D18" s="15">
        <v>0</v>
      </c>
      <c r="E18" s="15">
        <v>0</v>
      </c>
      <c r="F18" s="15">
        <v>0</v>
      </c>
      <c r="G18" s="15">
        <v>1018000</v>
      </c>
      <c r="H18" s="15">
        <v>500000</v>
      </c>
      <c r="I18" s="15">
        <v>0</v>
      </c>
      <c r="J18" s="15">
        <v>0</v>
      </c>
      <c r="K18" s="15">
        <v>500000</v>
      </c>
      <c r="L18" s="15">
        <v>7000000</v>
      </c>
      <c r="M18" s="15">
        <v>0</v>
      </c>
      <c r="N18" s="15">
        <f t="shared" si="0"/>
        <v>9018000</v>
      </c>
      <c r="O18" s="17"/>
      <c r="P18" s="17"/>
    </row>
    <row r="19" spans="1:16" s="7" customFormat="1" ht="31.5" x14ac:dyDescent="0.2">
      <c r="A19" s="8" t="s">
        <v>36</v>
      </c>
      <c r="B19" s="9" t="s">
        <v>14</v>
      </c>
      <c r="C19" s="9" t="s">
        <v>21</v>
      </c>
      <c r="D19" s="19">
        <v>4773009493.9499998</v>
      </c>
      <c r="E19" s="19">
        <v>258506555.15000001</v>
      </c>
      <c r="F19" s="19">
        <v>413929064.45999998</v>
      </c>
      <c r="G19" s="19">
        <v>-299157.64</v>
      </c>
      <c r="H19" s="19">
        <v>33825608.969999999</v>
      </c>
      <c r="I19" s="19">
        <v>-55614686.880000003</v>
      </c>
      <c r="J19" s="19">
        <v>99142636.579999998</v>
      </c>
      <c r="K19" s="19">
        <v>-29268717.359999999</v>
      </c>
      <c r="L19" s="19">
        <v>55975241.299999997</v>
      </c>
      <c r="M19" s="19">
        <v>1495012.83</v>
      </c>
      <c r="N19" s="19">
        <f t="shared" si="0"/>
        <v>5550701051.3599997</v>
      </c>
      <c r="O19" s="6"/>
      <c r="P19" s="6"/>
    </row>
    <row r="20" spans="1:16" ht="15.75" x14ac:dyDescent="0.2">
      <c r="A20" s="10" t="s">
        <v>37</v>
      </c>
      <c r="B20" s="11" t="s">
        <v>14</v>
      </c>
      <c r="C20" s="11" t="s">
        <v>15</v>
      </c>
      <c r="D20" s="15">
        <v>15383348</v>
      </c>
      <c r="E20" s="15">
        <v>27000</v>
      </c>
      <c r="F20" s="15">
        <v>0</v>
      </c>
      <c r="G20" s="15">
        <v>0</v>
      </c>
      <c r="H20" s="15">
        <v>11113521.199999999</v>
      </c>
      <c r="I20" s="15">
        <v>0</v>
      </c>
      <c r="J20" s="15">
        <v>25000000</v>
      </c>
      <c r="K20" s="15">
        <v>-3214.96</v>
      </c>
      <c r="L20" s="15">
        <v>0</v>
      </c>
      <c r="M20" s="15">
        <v>0</v>
      </c>
      <c r="N20" s="15">
        <f t="shared" si="0"/>
        <v>51520654.240000002</v>
      </c>
      <c r="O20" s="2"/>
      <c r="P20" s="2"/>
    </row>
    <row r="21" spans="1:16" ht="15.75" x14ac:dyDescent="0.2">
      <c r="A21" s="10" t="s">
        <v>38</v>
      </c>
      <c r="B21" s="11" t="s">
        <v>14</v>
      </c>
      <c r="C21" s="11" t="s">
        <v>16</v>
      </c>
      <c r="D21" s="15">
        <v>6026955.4400000004</v>
      </c>
      <c r="E21" s="15">
        <v>0</v>
      </c>
      <c r="F21" s="15">
        <v>0</v>
      </c>
      <c r="G21" s="15">
        <v>-259511.04000000001</v>
      </c>
      <c r="H21" s="15">
        <v>-3328786</v>
      </c>
      <c r="I21" s="15">
        <v>0</v>
      </c>
      <c r="J21" s="15">
        <v>-1797544.44</v>
      </c>
      <c r="K21" s="15">
        <v>0</v>
      </c>
      <c r="L21" s="15">
        <v>0</v>
      </c>
      <c r="M21" s="15">
        <v>-4800</v>
      </c>
      <c r="N21" s="15">
        <f t="shared" si="0"/>
        <v>636313.96000000043</v>
      </c>
      <c r="O21" s="2"/>
      <c r="P21" s="2"/>
    </row>
    <row r="22" spans="1:16" ht="15.75" x14ac:dyDescent="0.2">
      <c r="A22" s="10" t="s">
        <v>39</v>
      </c>
      <c r="B22" s="11" t="s">
        <v>14</v>
      </c>
      <c r="C22" s="11" t="s">
        <v>18</v>
      </c>
      <c r="D22" s="15">
        <v>2057849595.53</v>
      </c>
      <c r="E22" s="15">
        <v>245531250</v>
      </c>
      <c r="F22" s="15">
        <v>0</v>
      </c>
      <c r="G22" s="15">
        <v>-4064066.22</v>
      </c>
      <c r="H22" s="15">
        <v>0</v>
      </c>
      <c r="I22" s="15">
        <v>0</v>
      </c>
      <c r="J22" s="15">
        <v>0</v>
      </c>
      <c r="K22" s="15">
        <v>-32970000</v>
      </c>
      <c r="L22" s="15">
        <v>-286185757.57999998</v>
      </c>
      <c r="M22" s="15">
        <v>-10900000</v>
      </c>
      <c r="N22" s="15">
        <f t="shared" si="0"/>
        <v>1969261021.73</v>
      </c>
      <c r="O22" s="2"/>
      <c r="P22" s="2"/>
    </row>
    <row r="23" spans="1:16" ht="31.5" x14ac:dyDescent="0.2">
      <c r="A23" s="10" t="s">
        <v>40</v>
      </c>
      <c r="B23" s="11" t="s">
        <v>14</v>
      </c>
      <c r="C23" s="11" t="s">
        <v>17</v>
      </c>
      <c r="D23" s="15">
        <v>2633473363.1999998</v>
      </c>
      <c r="E23" s="15">
        <v>7848305.1500000004</v>
      </c>
      <c r="F23" s="15">
        <v>413929064.45999998</v>
      </c>
      <c r="G23" s="15">
        <v>4080944.08</v>
      </c>
      <c r="H23" s="15">
        <v>26040873.77</v>
      </c>
      <c r="I23" s="15">
        <v>-53135740.960000001</v>
      </c>
      <c r="J23" s="15">
        <v>76072559.459999993</v>
      </c>
      <c r="K23" s="15">
        <v>3737497.6000000001</v>
      </c>
      <c r="L23" s="15">
        <v>342195998.88</v>
      </c>
      <c r="M23" s="15">
        <v>17201180.609999999</v>
      </c>
      <c r="N23" s="15">
        <f t="shared" si="0"/>
        <v>3471444046.25</v>
      </c>
      <c r="O23" s="2"/>
      <c r="P23" s="2"/>
    </row>
    <row r="24" spans="1:16" s="18" customFormat="1" ht="31.5" x14ac:dyDescent="0.2">
      <c r="A24" s="10" t="s">
        <v>41</v>
      </c>
      <c r="B24" s="11" t="s">
        <v>14</v>
      </c>
      <c r="C24" s="11" t="s">
        <v>9</v>
      </c>
      <c r="D24" s="15">
        <v>60276231.780000001</v>
      </c>
      <c r="E24" s="15">
        <v>5100000</v>
      </c>
      <c r="F24" s="15">
        <v>0</v>
      </c>
      <c r="G24" s="15">
        <v>-56524.46</v>
      </c>
      <c r="H24" s="15">
        <v>0</v>
      </c>
      <c r="I24" s="15">
        <v>-2478945.92</v>
      </c>
      <c r="J24" s="15">
        <v>-132378.44</v>
      </c>
      <c r="K24" s="15">
        <v>-33000</v>
      </c>
      <c r="L24" s="15">
        <v>-35000</v>
      </c>
      <c r="M24" s="15">
        <v>-4801367.78</v>
      </c>
      <c r="N24" s="15">
        <f t="shared" si="0"/>
        <v>57839015.18</v>
      </c>
      <c r="O24" s="17"/>
      <c r="P24" s="17"/>
    </row>
    <row r="25" spans="1:16" s="7" customFormat="1" ht="31.5" x14ac:dyDescent="0.2">
      <c r="A25" s="8" t="s">
        <v>42</v>
      </c>
      <c r="B25" s="9" t="s">
        <v>15</v>
      </c>
      <c r="C25" s="9" t="s">
        <v>21</v>
      </c>
      <c r="D25" s="19">
        <v>958279137.4000001</v>
      </c>
      <c r="E25" s="19">
        <v>29118943.550000001</v>
      </c>
      <c r="F25" s="19">
        <v>500370453.69999999</v>
      </c>
      <c r="G25" s="19">
        <v>23967265.91</v>
      </c>
      <c r="H25" s="19">
        <v>333317947.49000001</v>
      </c>
      <c r="I25" s="19">
        <v>8972408.9399999995</v>
      </c>
      <c r="J25" s="19">
        <v>243934259.56</v>
      </c>
      <c r="K25" s="19">
        <v>766724.51</v>
      </c>
      <c r="L25" s="19">
        <v>3615032.33</v>
      </c>
      <c r="M25" s="19">
        <v>-57114475.68</v>
      </c>
      <c r="N25" s="19">
        <f t="shared" si="0"/>
        <v>2045227697.71</v>
      </c>
      <c r="O25" s="6"/>
      <c r="P25" s="6"/>
    </row>
    <row r="26" spans="1:16" ht="15.75" x14ac:dyDescent="0.2">
      <c r="A26" s="10" t="s">
        <v>43</v>
      </c>
      <c r="B26" s="11" t="s">
        <v>15</v>
      </c>
      <c r="C26" s="11" t="s">
        <v>11</v>
      </c>
      <c r="D26" s="15">
        <v>110857844.3</v>
      </c>
      <c r="E26" s="15">
        <v>3744714.43</v>
      </c>
      <c r="F26" s="15">
        <v>362921503.42000002</v>
      </c>
      <c r="G26" s="15">
        <v>518486.84</v>
      </c>
      <c r="H26" s="15">
        <v>0</v>
      </c>
      <c r="I26" s="15">
        <v>0</v>
      </c>
      <c r="J26" s="15">
        <v>244152873.65000001</v>
      </c>
      <c r="K26" s="15">
        <v>0</v>
      </c>
      <c r="L26" s="15">
        <v>-114344.99</v>
      </c>
      <c r="M26" s="15">
        <v>72152066.069999993</v>
      </c>
      <c r="N26" s="15">
        <f t="shared" si="0"/>
        <v>794233143.72000003</v>
      </c>
      <c r="O26" s="2"/>
      <c r="P26" s="2"/>
    </row>
    <row r="27" spans="1:16" ht="15.75" x14ac:dyDescent="0.2">
      <c r="A27" s="10" t="s">
        <v>44</v>
      </c>
      <c r="B27" s="11" t="s">
        <v>15</v>
      </c>
      <c r="C27" s="11" t="s">
        <v>12</v>
      </c>
      <c r="D27" s="15">
        <v>404922794.20999998</v>
      </c>
      <c r="E27" s="15">
        <v>9863606.5199999996</v>
      </c>
      <c r="F27" s="15">
        <v>89597688.709999993</v>
      </c>
      <c r="G27" s="15">
        <v>-1844800.67</v>
      </c>
      <c r="H27" s="15">
        <v>248065985.19999999</v>
      </c>
      <c r="I27" s="15">
        <v>3724000</v>
      </c>
      <c r="J27" s="15">
        <v>0</v>
      </c>
      <c r="K27" s="15">
        <v>-712695.65</v>
      </c>
      <c r="L27" s="15">
        <v>-2676089.7200000002</v>
      </c>
      <c r="M27" s="15">
        <v>-110885802.09999999</v>
      </c>
      <c r="N27" s="15">
        <f t="shared" si="0"/>
        <v>640054686.49999988</v>
      </c>
      <c r="O27" s="2"/>
      <c r="P27" s="2"/>
    </row>
    <row r="28" spans="1:16" ht="15.75" x14ac:dyDescent="0.2">
      <c r="A28" s="10" t="s">
        <v>45</v>
      </c>
      <c r="B28" s="11" t="s">
        <v>15</v>
      </c>
      <c r="C28" s="11" t="s">
        <v>13</v>
      </c>
      <c r="D28" s="15">
        <v>323144288.68000001</v>
      </c>
      <c r="E28" s="15">
        <v>3242854.12</v>
      </c>
      <c r="F28" s="15">
        <v>42373609.159999996</v>
      </c>
      <c r="G28" s="15">
        <v>25198521.870000001</v>
      </c>
      <c r="H28" s="15">
        <v>85251962.290000007</v>
      </c>
      <c r="I28" s="15">
        <v>4444706.3499999996</v>
      </c>
      <c r="J28" s="15">
        <v>0</v>
      </c>
      <c r="K28" s="15">
        <v>-20379.84</v>
      </c>
      <c r="L28" s="15">
        <v>11103264.83</v>
      </c>
      <c r="M28" s="15">
        <v>-14540001.189999999</v>
      </c>
      <c r="N28" s="15">
        <f t="shared" si="0"/>
        <v>480198826.2700001</v>
      </c>
      <c r="O28" s="2"/>
      <c r="P28" s="2"/>
    </row>
    <row r="29" spans="1:16" s="18" customFormat="1" ht="31.5" x14ac:dyDescent="0.2">
      <c r="A29" s="10" t="s">
        <v>46</v>
      </c>
      <c r="B29" s="11" t="s">
        <v>15</v>
      </c>
      <c r="C29" s="11" t="s">
        <v>15</v>
      </c>
      <c r="D29" s="15">
        <v>119354210.20999999</v>
      </c>
      <c r="E29" s="15">
        <v>12267768.48</v>
      </c>
      <c r="F29" s="15">
        <v>5477652.4100000001</v>
      </c>
      <c r="G29" s="15">
        <v>95057.87</v>
      </c>
      <c r="H29" s="15">
        <v>0</v>
      </c>
      <c r="I29" s="15">
        <v>803702.59</v>
      </c>
      <c r="J29" s="15">
        <v>-218614.09</v>
      </c>
      <c r="K29" s="15">
        <v>1499800</v>
      </c>
      <c r="L29" s="15">
        <v>-4697797.79</v>
      </c>
      <c r="M29" s="15">
        <v>-3840738.46</v>
      </c>
      <c r="N29" s="15">
        <f t="shared" si="0"/>
        <v>130741041.22000001</v>
      </c>
      <c r="O29" s="17"/>
      <c r="P29" s="17"/>
    </row>
    <row r="30" spans="1:16" s="7" customFormat="1" ht="15.75" x14ac:dyDescent="0.2">
      <c r="A30" s="8" t="s">
        <v>47</v>
      </c>
      <c r="B30" s="9" t="s">
        <v>19</v>
      </c>
      <c r="C30" s="9" t="s">
        <v>21</v>
      </c>
      <c r="D30" s="19">
        <v>6622951698.5999994</v>
      </c>
      <c r="E30" s="19">
        <v>56677552.359999999</v>
      </c>
      <c r="F30" s="19">
        <v>551687135.32000005</v>
      </c>
      <c r="G30" s="19">
        <v>20707383.719999999</v>
      </c>
      <c r="H30" s="19">
        <v>100606425.59</v>
      </c>
      <c r="I30" s="19">
        <v>238204770.15000001</v>
      </c>
      <c r="J30" s="19">
        <v>626514017.95000005</v>
      </c>
      <c r="K30" s="19">
        <v>24761969.75</v>
      </c>
      <c r="L30" s="19">
        <v>65415269.890000001</v>
      </c>
      <c r="M30" s="19">
        <v>176105008.16</v>
      </c>
      <c r="N30" s="19">
        <f t="shared" si="0"/>
        <v>8483631231.4899988</v>
      </c>
      <c r="O30" s="6"/>
      <c r="P30" s="6"/>
    </row>
    <row r="31" spans="1:16" ht="15.75" x14ac:dyDescent="0.2">
      <c r="A31" s="10" t="s">
        <v>48</v>
      </c>
      <c r="B31" s="11" t="s">
        <v>19</v>
      </c>
      <c r="C31" s="11" t="s">
        <v>11</v>
      </c>
      <c r="D31" s="15">
        <v>2348520454.1399999</v>
      </c>
      <c r="E31" s="15">
        <v>14354440</v>
      </c>
      <c r="F31" s="15">
        <v>0</v>
      </c>
      <c r="G31" s="15">
        <v>11703120</v>
      </c>
      <c r="H31" s="15">
        <v>12840499.01</v>
      </c>
      <c r="I31" s="15">
        <v>166041072.05000001</v>
      </c>
      <c r="J31" s="15">
        <v>321461622.98000002</v>
      </c>
      <c r="K31" s="15">
        <v>5407695.3300000001</v>
      </c>
      <c r="L31" s="15">
        <v>50909271</v>
      </c>
      <c r="M31" s="15">
        <v>97876537.560000002</v>
      </c>
      <c r="N31" s="15">
        <f t="shared" si="0"/>
        <v>3029114712.0700002</v>
      </c>
      <c r="O31" s="2"/>
      <c r="P31" s="2"/>
    </row>
    <row r="32" spans="1:16" ht="15.75" x14ac:dyDescent="0.2">
      <c r="A32" s="10" t="s">
        <v>49</v>
      </c>
      <c r="B32" s="11" t="s">
        <v>19</v>
      </c>
      <c r="C32" s="11" t="s">
        <v>12</v>
      </c>
      <c r="D32" s="15">
        <v>3534445953.0100002</v>
      </c>
      <c r="E32" s="15">
        <v>40172809.039999999</v>
      </c>
      <c r="F32" s="15">
        <v>551687135.32000005</v>
      </c>
      <c r="G32" s="15">
        <v>6592213.96</v>
      </c>
      <c r="H32" s="15">
        <v>88298613.829999998</v>
      </c>
      <c r="I32" s="15">
        <v>64996062.310000002</v>
      </c>
      <c r="J32" s="15">
        <v>305387411.63999999</v>
      </c>
      <c r="K32" s="15">
        <v>15792442.07</v>
      </c>
      <c r="L32" s="15">
        <v>14120122</v>
      </c>
      <c r="M32" s="15">
        <v>85004609.409999996</v>
      </c>
      <c r="N32" s="15">
        <f t="shared" si="0"/>
        <v>4706497372.5900002</v>
      </c>
      <c r="O32" s="2"/>
      <c r="P32" s="2"/>
    </row>
    <row r="33" spans="1:16" ht="31.5" x14ac:dyDescent="0.2">
      <c r="A33" s="10" t="s">
        <v>50</v>
      </c>
      <c r="B33" s="11" t="s">
        <v>19</v>
      </c>
      <c r="C33" s="11" t="s">
        <v>13</v>
      </c>
      <c r="D33" s="15">
        <v>494339761.19</v>
      </c>
      <c r="E33" s="15">
        <v>2438130</v>
      </c>
      <c r="F33" s="15">
        <v>0</v>
      </c>
      <c r="G33" s="15">
        <v>1627125.98</v>
      </c>
      <c r="H33" s="15">
        <v>-497344.32</v>
      </c>
      <c r="I33" s="15">
        <v>1579927</v>
      </c>
      <c r="J33" s="15">
        <v>-322102.68</v>
      </c>
      <c r="K33" s="15">
        <v>575825.47</v>
      </c>
      <c r="L33" s="15">
        <v>356588.04</v>
      </c>
      <c r="M33" s="15">
        <v>-5914039.9000000004</v>
      </c>
      <c r="N33" s="15">
        <f t="shared" si="0"/>
        <v>494183870.78000009</v>
      </c>
      <c r="O33" s="2"/>
      <c r="P33" s="2"/>
    </row>
    <row r="34" spans="1:16" ht="47.25" x14ac:dyDescent="0.2">
      <c r="A34" s="10" t="s">
        <v>51</v>
      </c>
      <c r="B34" s="11" t="s">
        <v>19</v>
      </c>
      <c r="C34" s="11" t="s">
        <v>15</v>
      </c>
      <c r="D34" s="15">
        <v>287826.68</v>
      </c>
      <c r="E34" s="15">
        <v>-287826.68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f t="shared" si="0"/>
        <v>0</v>
      </c>
      <c r="O34" s="2"/>
      <c r="P34" s="2"/>
    </row>
    <row r="35" spans="1:16" ht="15.75" x14ac:dyDescent="0.2">
      <c r="A35" s="10" t="s">
        <v>52</v>
      </c>
      <c r="B35" s="11" t="s">
        <v>19</v>
      </c>
      <c r="C35" s="11" t="s">
        <v>19</v>
      </c>
      <c r="D35" s="15">
        <v>34155514.259999998</v>
      </c>
      <c r="E35" s="15">
        <v>0</v>
      </c>
      <c r="F35" s="15">
        <v>0</v>
      </c>
      <c r="G35" s="15">
        <v>784923.78</v>
      </c>
      <c r="H35" s="15">
        <v>-5437.73</v>
      </c>
      <c r="I35" s="15">
        <v>4542065.9000000004</v>
      </c>
      <c r="J35" s="15">
        <v>-12913.99</v>
      </c>
      <c r="K35" s="15">
        <v>-268899.12</v>
      </c>
      <c r="L35" s="15">
        <v>-3106.15</v>
      </c>
      <c r="M35" s="15">
        <v>-290029.59999999998</v>
      </c>
      <c r="N35" s="15">
        <f t="shared" si="0"/>
        <v>38902117.350000001</v>
      </c>
      <c r="O35" s="2"/>
      <c r="P35" s="2"/>
    </row>
    <row r="36" spans="1:16" s="18" customFormat="1" ht="31.5" x14ac:dyDescent="0.2">
      <c r="A36" s="10" t="s">
        <v>53</v>
      </c>
      <c r="B36" s="11" t="s">
        <v>19</v>
      </c>
      <c r="C36" s="11" t="s">
        <v>17</v>
      </c>
      <c r="D36" s="15">
        <v>211202189.31999999</v>
      </c>
      <c r="E36" s="15">
        <v>0</v>
      </c>
      <c r="F36" s="15">
        <v>0</v>
      </c>
      <c r="G36" s="15">
        <v>0</v>
      </c>
      <c r="H36" s="15">
        <v>-29905.200000000001</v>
      </c>
      <c r="I36" s="15">
        <v>1045642.89</v>
      </c>
      <c r="J36" s="15">
        <v>0</v>
      </c>
      <c r="K36" s="15">
        <v>3254906</v>
      </c>
      <c r="L36" s="15">
        <v>32395</v>
      </c>
      <c r="M36" s="15">
        <v>-572069.31000000006</v>
      </c>
      <c r="N36" s="15">
        <f t="shared" si="0"/>
        <v>214933158.69999999</v>
      </c>
      <c r="O36" s="17"/>
      <c r="P36" s="17"/>
    </row>
    <row r="37" spans="1:16" s="7" customFormat="1" ht="31.5" x14ac:dyDescent="0.2">
      <c r="A37" s="8" t="s">
        <v>54</v>
      </c>
      <c r="B37" s="9" t="s">
        <v>18</v>
      </c>
      <c r="C37" s="9" t="s">
        <v>21</v>
      </c>
      <c r="D37" s="19">
        <v>455546802.56</v>
      </c>
      <c r="E37" s="19">
        <v>2790000</v>
      </c>
      <c r="F37" s="19">
        <v>0</v>
      </c>
      <c r="G37" s="19">
        <v>383542</v>
      </c>
      <c r="H37" s="19">
        <v>560144.4</v>
      </c>
      <c r="I37" s="19">
        <v>11527743.65</v>
      </c>
      <c r="J37" s="19">
        <v>31835442</v>
      </c>
      <c r="K37" s="19">
        <v>25562</v>
      </c>
      <c r="L37" s="19">
        <v>66530.11</v>
      </c>
      <c r="M37" s="19">
        <v>-2427897.81</v>
      </c>
      <c r="N37" s="19">
        <f t="shared" si="0"/>
        <v>500307868.90999997</v>
      </c>
      <c r="O37" s="6"/>
      <c r="P37" s="6"/>
    </row>
    <row r="38" spans="1:16" ht="15.75" x14ac:dyDescent="0.2">
      <c r="A38" s="10" t="s">
        <v>55</v>
      </c>
      <c r="B38" s="11" t="s">
        <v>18</v>
      </c>
      <c r="C38" s="11" t="s">
        <v>11</v>
      </c>
      <c r="D38" s="15">
        <v>389787132.11000001</v>
      </c>
      <c r="E38" s="15">
        <v>2790000</v>
      </c>
      <c r="F38" s="15">
        <v>0</v>
      </c>
      <c r="G38" s="15">
        <v>383542</v>
      </c>
      <c r="H38" s="15">
        <v>560144.4</v>
      </c>
      <c r="I38" s="15">
        <v>11387500</v>
      </c>
      <c r="J38" s="15">
        <v>31835442</v>
      </c>
      <c r="K38" s="15">
        <v>25562</v>
      </c>
      <c r="L38" s="15">
        <v>143669</v>
      </c>
      <c r="M38" s="15">
        <v>-2427861.9</v>
      </c>
      <c r="N38" s="15">
        <f t="shared" si="0"/>
        <v>434485129.61000001</v>
      </c>
      <c r="O38" s="2"/>
      <c r="P38" s="2"/>
    </row>
    <row r="39" spans="1:16" s="18" customFormat="1" ht="31.5" x14ac:dyDescent="0.2">
      <c r="A39" s="10" t="s">
        <v>56</v>
      </c>
      <c r="B39" s="11" t="s">
        <v>18</v>
      </c>
      <c r="C39" s="11" t="s">
        <v>14</v>
      </c>
      <c r="D39" s="15">
        <v>65759670.450000003</v>
      </c>
      <c r="E39" s="15">
        <v>0</v>
      </c>
      <c r="F39" s="15">
        <v>0</v>
      </c>
      <c r="G39" s="15">
        <v>0</v>
      </c>
      <c r="H39" s="15">
        <v>0</v>
      </c>
      <c r="I39" s="15">
        <v>140243.65</v>
      </c>
      <c r="J39" s="15">
        <v>0</v>
      </c>
      <c r="K39" s="15">
        <v>0</v>
      </c>
      <c r="L39" s="15">
        <v>-77138.89</v>
      </c>
      <c r="M39" s="15">
        <v>-35.909999999999997</v>
      </c>
      <c r="N39" s="15">
        <f t="shared" si="0"/>
        <v>65822739.300000004</v>
      </c>
      <c r="O39" s="17"/>
      <c r="P39" s="17"/>
    </row>
    <row r="40" spans="1:16" s="7" customFormat="1" ht="15.75" x14ac:dyDescent="0.2">
      <c r="A40" s="8" t="s">
        <v>57</v>
      </c>
      <c r="B40" s="9" t="s">
        <v>7</v>
      </c>
      <c r="C40" s="9" t="s">
        <v>21</v>
      </c>
      <c r="D40" s="19">
        <v>333387205.61000001</v>
      </c>
      <c r="E40" s="19">
        <v>0</v>
      </c>
      <c r="F40" s="19">
        <v>0</v>
      </c>
      <c r="G40" s="19">
        <v>4064066.22</v>
      </c>
      <c r="H40" s="19">
        <v>17342679.309999999</v>
      </c>
      <c r="I40" s="19">
        <v>80000</v>
      </c>
      <c r="J40" s="19">
        <v>24226209</v>
      </c>
      <c r="K40" s="19">
        <v>464511.55</v>
      </c>
      <c r="L40" s="19">
        <v>223900</v>
      </c>
      <c r="M40" s="19">
        <v>10882990.84</v>
      </c>
      <c r="N40" s="19">
        <f t="shared" si="0"/>
        <v>390671562.53000003</v>
      </c>
      <c r="O40" s="6"/>
      <c r="P40" s="6"/>
    </row>
    <row r="41" spans="1:16" ht="15.75" x14ac:dyDescent="0.2">
      <c r="A41" s="10" t="s">
        <v>58</v>
      </c>
      <c r="B41" s="11" t="s">
        <v>7</v>
      </c>
      <c r="C41" s="11" t="s">
        <v>11</v>
      </c>
      <c r="D41" s="15">
        <v>72588720.950000003</v>
      </c>
      <c r="E41" s="15">
        <v>0</v>
      </c>
      <c r="F41" s="15">
        <v>0</v>
      </c>
      <c r="G41" s="15">
        <v>0</v>
      </c>
      <c r="H41" s="15">
        <v>6741000</v>
      </c>
      <c r="I41" s="15">
        <v>0</v>
      </c>
      <c r="J41" s="15">
        <v>0</v>
      </c>
      <c r="K41" s="15">
        <v>439584.63</v>
      </c>
      <c r="L41" s="15">
        <v>0</v>
      </c>
      <c r="M41" s="15">
        <v>-76569.16</v>
      </c>
      <c r="N41" s="15">
        <f t="shared" si="0"/>
        <v>79692736.420000002</v>
      </c>
      <c r="O41" s="2"/>
      <c r="P41" s="2"/>
    </row>
    <row r="42" spans="1:16" ht="31.5" x14ac:dyDescent="0.2">
      <c r="A42" s="10" t="s">
        <v>59</v>
      </c>
      <c r="B42" s="11" t="s">
        <v>7</v>
      </c>
      <c r="C42" s="11" t="s">
        <v>13</v>
      </c>
      <c r="D42" s="15">
        <v>23858131.559999999</v>
      </c>
      <c r="E42" s="15">
        <v>0</v>
      </c>
      <c r="F42" s="15">
        <v>0</v>
      </c>
      <c r="G42" s="15">
        <v>4064066.22</v>
      </c>
      <c r="H42" s="15">
        <v>-2345300</v>
      </c>
      <c r="I42" s="15">
        <v>80000</v>
      </c>
      <c r="J42" s="15">
        <v>2132706</v>
      </c>
      <c r="K42" s="15">
        <v>24926.92</v>
      </c>
      <c r="L42" s="15">
        <v>1620000</v>
      </c>
      <c r="M42" s="15">
        <v>10960000</v>
      </c>
      <c r="N42" s="15">
        <f t="shared" si="0"/>
        <v>40394530.700000003</v>
      </c>
      <c r="O42" s="2"/>
      <c r="P42" s="2"/>
    </row>
    <row r="43" spans="1:16" ht="15.75" x14ac:dyDescent="0.2">
      <c r="A43" s="10" t="s">
        <v>60</v>
      </c>
      <c r="B43" s="11" t="s">
        <v>7</v>
      </c>
      <c r="C43" s="11" t="s">
        <v>14</v>
      </c>
      <c r="D43" s="15">
        <v>236160353.10000002</v>
      </c>
      <c r="E43" s="15">
        <v>0</v>
      </c>
      <c r="F43" s="15">
        <v>0</v>
      </c>
      <c r="G43" s="15">
        <v>0</v>
      </c>
      <c r="H43" s="15">
        <v>12946979.310000001</v>
      </c>
      <c r="I43" s="15">
        <v>0</v>
      </c>
      <c r="J43" s="15">
        <v>22093503</v>
      </c>
      <c r="K43" s="15">
        <v>0</v>
      </c>
      <c r="L43" s="15">
        <v>-1396100</v>
      </c>
      <c r="M43" s="15">
        <v>0</v>
      </c>
      <c r="N43" s="15">
        <f t="shared" si="0"/>
        <v>269804735.41000003</v>
      </c>
      <c r="O43" s="2"/>
      <c r="P43" s="2"/>
    </row>
    <row r="44" spans="1:16" s="18" customFormat="1" ht="31.5" x14ac:dyDescent="0.2">
      <c r="A44" s="10" t="s">
        <v>61</v>
      </c>
      <c r="B44" s="11" t="s">
        <v>7</v>
      </c>
      <c r="C44" s="11" t="s">
        <v>16</v>
      </c>
      <c r="D44" s="15">
        <v>780000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-440</v>
      </c>
      <c r="N44" s="15">
        <f t="shared" si="0"/>
        <v>779560</v>
      </c>
      <c r="O44" s="17"/>
      <c r="P44" s="17"/>
    </row>
    <row r="45" spans="1:16" s="7" customFormat="1" ht="30.75" customHeight="1" x14ac:dyDescent="0.2">
      <c r="A45" s="8" t="s">
        <v>62</v>
      </c>
      <c r="B45" s="9" t="s">
        <v>8</v>
      </c>
      <c r="C45" s="9" t="s">
        <v>21</v>
      </c>
      <c r="D45" s="19">
        <v>485961555.62</v>
      </c>
      <c r="E45" s="19">
        <v>2960360.17</v>
      </c>
      <c r="F45" s="19">
        <v>176036888.72</v>
      </c>
      <c r="G45" s="19">
        <v>7448943</v>
      </c>
      <c r="H45" s="19">
        <v>-218826035.25999999</v>
      </c>
      <c r="I45" s="19">
        <v>2279081.16</v>
      </c>
      <c r="J45" s="19">
        <v>0</v>
      </c>
      <c r="K45" s="19">
        <v>370124</v>
      </c>
      <c r="L45" s="19">
        <v>0</v>
      </c>
      <c r="M45" s="19">
        <v>0</v>
      </c>
      <c r="N45" s="19">
        <f t="shared" si="0"/>
        <v>456230917.41000003</v>
      </c>
      <c r="O45" s="6"/>
      <c r="P45" s="6"/>
    </row>
    <row r="46" spans="1:16" ht="15.75" x14ac:dyDescent="0.2">
      <c r="A46" s="10" t="s">
        <v>63</v>
      </c>
      <c r="B46" s="11" t="s">
        <v>8</v>
      </c>
      <c r="C46" s="11" t="s">
        <v>11</v>
      </c>
      <c r="D46" s="15">
        <v>341739463.16000003</v>
      </c>
      <c r="E46" s="15">
        <v>1657915.58</v>
      </c>
      <c r="F46" s="15">
        <v>141489481.62</v>
      </c>
      <c r="G46" s="15">
        <v>7082263</v>
      </c>
      <c r="H46" s="15">
        <v>-101192359</v>
      </c>
      <c r="I46" s="15">
        <v>2088596.08</v>
      </c>
      <c r="J46" s="15">
        <v>0</v>
      </c>
      <c r="K46" s="15">
        <v>-4000000</v>
      </c>
      <c r="L46" s="15">
        <v>0</v>
      </c>
      <c r="M46" s="15">
        <v>0</v>
      </c>
      <c r="N46" s="15">
        <f t="shared" si="0"/>
        <v>388865360.44</v>
      </c>
      <c r="O46" s="2"/>
      <c r="P46" s="2"/>
    </row>
    <row r="47" spans="1:16" ht="15.75" x14ac:dyDescent="0.2">
      <c r="A47" s="10" t="s">
        <v>64</v>
      </c>
      <c r="B47" s="11" t="s">
        <v>8</v>
      </c>
      <c r="C47" s="11" t="s">
        <v>12</v>
      </c>
      <c r="D47" s="15">
        <v>129443466.26000001</v>
      </c>
      <c r="E47" s="15">
        <v>1302444.5900000001</v>
      </c>
      <c r="F47" s="15">
        <v>34547407.100000001</v>
      </c>
      <c r="G47" s="15">
        <v>366680</v>
      </c>
      <c r="H47" s="15">
        <v>-117631858.26000001</v>
      </c>
      <c r="I47" s="15">
        <v>0</v>
      </c>
      <c r="J47" s="15">
        <v>0</v>
      </c>
      <c r="K47" s="15">
        <v>4370124</v>
      </c>
      <c r="L47" s="15">
        <v>0</v>
      </c>
      <c r="M47" s="15">
        <v>0</v>
      </c>
      <c r="N47" s="15">
        <f t="shared" si="0"/>
        <v>52398263.690000013</v>
      </c>
      <c r="O47" s="2"/>
      <c r="P47" s="2"/>
    </row>
    <row r="48" spans="1:16" ht="15.75" x14ac:dyDescent="0.2">
      <c r="A48" s="10" t="s">
        <v>65</v>
      </c>
      <c r="B48" s="11" t="s">
        <v>8</v>
      </c>
      <c r="C48" s="11" t="s">
        <v>13</v>
      </c>
      <c r="D48" s="15">
        <v>6755109</v>
      </c>
      <c r="E48" s="15">
        <v>0</v>
      </c>
      <c r="F48" s="15">
        <v>0</v>
      </c>
      <c r="G48" s="15">
        <v>0</v>
      </c>
      <c r="H48" s="15">
        <v>-1818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f t="shared" si="0"/>
        <v>6753291</v>
      </c>
      <c r="O48" s="2"/>
      <c r="P48" s="2"/>
    </row>
    <row r="49" spans="1:16" s="18" customFormat="1" ht="31.5" x14ac:dyDescent="0.2">
      <c r="A49" s="10" t="s">
        <v>66</v>
      </c>
      <c r="B49" s="11" t="s">
        <v>8</v>
      </c>
      <c r="C49" s="11" t="s">
        <v>15</v>
      </c>
      <c r="D49" s="15">
        <v>8023517.2000000002</v>
      </c>
      <c r="E49" s="15">
        <v>0</v>
      </c>
      <c r="F49" s="15">
        <v>0</v>
      </c>
      <c r="G49" s="15">
        <v>0</v>
      </c>
      <c r="H49" s="15">
        <v>0</v>
      </c>
      <c r="I49" s="15">
        <v>190485.08</v>
      </c>
      <c r="J49" s="15">
        <v>0</v>
      </c>
      <c r="K49" s="15">
        <v>0</v>
      </c>
      <c r="L49" s="15">
        <v>0</v>
      </c>
      <c r="M49" s="15">
        <v>0</v>
      </c>
      <c r="N49" s="15">
        <f t="shared" si="0"/>
        <v>8214002.2800000003</v>
      </c>
      <c r="O49" s="17"/>
      <c r="P49" s="17"/>
    </row>
    <row r="50" spans="1:16" s="7" customFormat="1" ht="47.25" x14ac:dyDescent="0.2">
      <c r="A50" s="8" t="s">
        <v>67</v>
      </c>
      <c r="B50" s="9" t="s">
        <v>10</v>
      </c>
      <c r="C50" s="9" t="s">
        <v>21</v>
      </c>
      <c r="D50" s="19">
        <v>195085548.28999999</v>
      </c>
      <c r="E50" s="19">
        <v>0</v>
      </c>
      <c r="F50" s="19">
        <v>0</v>
      </c>
      <c r="G50" s="19">
        <v>0</v>
      </c>
      <c r="H50" s="19">
        <v>-40749331.549999997</v>
      </c>
      <c r="I50" s="19">
        <v>-26881939.18</v>
      </c>
      <c r="J50" s="19">
        <v>-9018612.25</v>
      </c>
      <c r="K50" s="19">
        <v>-230068.7</v>
      </c>
      <c r="L50" s="19">
        <v>0</v>
      </c>
      <c r="M50" s="19">
        <v>-546324.74</v>
      </c>
      <c r="N50" s="19">
        <f t="shared" si="0"/>
        <v>117659271.87</v>
      </c>
      <c r="O50" s="6"/>
      <c r="P50" s="6"/>
    </row>
    <row r="51" spans="1:16" s="18" customFormat="1" ht="31.5" x14ac:dyDescent="0.2">
      <c r="A51" s="20" t="s">
        <v>68</v>
      </c>
      <c r="B51" s="21" t="s">
        <v>10</v>
      </c>
      <c r="C51" s="21" t="s">
        <v>11</v>
      </c>
      <c r="D51" s="22">
        <v>195085548.28999999</v>
      </c>
      <c r="E51" s="22">
        <v>0</v>
      </c>
      <c r="F51" s="22">
        <v>0</v>
      </c>
      <c r="G51" s="22">
        <v>0</v>
      </c>
      <c r="H51" s="22">
        <v>-40749331.549999997</v>
      </c>
      <c r="I51" s="22">
        <v>-26881939.18</v>
      </c>
      <c r="J51" s="22">
        <v>-9018612.25</v>
      </c>
      <c r="K51" s="22">
        <v>-230068.7</v>
      </c>
      <c r="L51" s="22">
        <v>0</v>
      </c>
      <c r="M51" s="22">
        <v>-546324.74</v>
      </c>
      <c r="N51" s="22">
        <f t="shared" si="0"/>
        <v>117659271.87</v>
      </c>
      <c r="O51" s="17"/>
      <c r="P51" s="17"/>
    </row>
    <row r="52" spans="1:16" s="31" customFormat="1" ht="35.25" customHeight="1" x14ac:dyDescent="0.2">
      <c r="A52" s="26"/>
      <c r="B52" s="26"/>
      <c r="C52" s="26"/>
      <c r="D52" s="29">
        <f>D5+D13+D15+D19+D25+D30+D37+D40+D45+D50</f>
        <v>14438710614.790001</v>
      </c>
      <c r="E52" s="29">
        <f t="shared" ref="E52:M52" si="1">E5+E13+E15+E19+E25+E30+E37+E40+E45+E50</f>
        <v>407997688.61000007</v>
      </c>
      <c r="F52" s="29">
        <f t="shared" si="1"/>
        <v>1644246600.97</v>
      </c>
      <c r="G52" s="29">
        <f t="shared" si="1"/>
        <v>76110675.700000003</v>
      </c>
      <c r="H52" s="29">
        <f t="shared" si="1"/>
        <v>222188852.98000002</v>
      </c>
      <c r="I52" s="29">
        <f t="shared" si="1"/>
        <v>185930436.41999999</v>
      </c>
      <c r="J52" s="29">
        <f t="shared" si="1"/>
        <v>1013411621.0400001</v>
      </c>
      <c r="K52" s="29">
        <f t="shared" si="1"/>
        <v>13321019.080000002</v>
      </c>
      <c r="L52" s="29">
        <f t="shared" si="1"/>
        <v>167463509.90000001</v>
      </c>
      <c r="M52" s="29">
        <f t="shared" si="1"/>
        <v>145502634.94</v>
      </c>
      <c r="N52" s="29">
        <f t="shared" si="0"/>
        <v>18314883654.430004</v>
      </c>
    </row>
  </sheetData>
  <mergeCells count="2">
    <mergeCell ref="A1:N1"/>
    <mergeCell ref="A2:N2"/>
  </mergeCells>
  <pageMargins left="0.39374999999999999" right="0.39374999999999999" top="0.55833330000000003" bottom="0.51249999999999996" header="0.3" footer="0.3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 -2022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Анна В. Цурган</cp:lastModifiedBy>
  <dcterms:created xsi:type="dcterms:W3CDTF">2006-09-16T00:00:00Z</dcterms:created>
  <dcterms:modified xsi:type="dcterms:W3CDTF">2023-05-29T14:16:23Z</dcterms:modified>
</cp:coreProperties>
</file>