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735" windowWidth="27495" windowHeight="11265"/>
  </bookViews>
  <sheets>
    <sheet name="Доходы 9 месяцев 2022" sheetId="2" r:id="rId1"/>
  </sheets>
  <definedNames>
    <definedName name="_xlnm._FilterDatabase" localSheetId="0" hidden="1">'Доходы 9 месяцев 2022'!$A$5:$N$272</definedName>
    <definedName name="_xlnm.Print_Titles" localSheetId="0">'Доходы 9 месяцев 2022'!$4:$6</definedName>
  </definedNames>
  <calcPr calcId="145621"/>
</workbook>
</file>

<file path=xl/calcChain.xml><?xml version="1.0" encoding="utf-8"?>
<calcChain xmlns="http://schemas.openxmlformats.org/spreadsheetml/2006/main">
  <c r="D272" i="2" l="1"/>
  <c r="E272" i="2"/>
  <c r="C272" i="2"/>
  <c r="F186" i="2"/>
  <c r="F185" i="2"/>
  <c r="F182" i="2"/>
  <c r="G181" i="2"/>
  <c r="F181" i="2"/>
  <c r="G180" i="2"/>
  <c r="F180" i="2"/>
  <c r="G179" i="2"/>
  <c r="F179" i="2"/>
  <c r="G178" i="2"/>
  <c r="F178" i="2"/>
  <c r="G177" i="2"/>
  <c r="G176" i="2"/>
  <c r="F176" i="2"/>
  <c r="G175" i="2"/>
  <c r="F175" i="2"/>
  <c r="G174" i="2"/>
  <c r="F174" i="2"/>
  <c r="G173" i="2"/>
  <c r="F173" i="2"/>
  <c r="G172" i="2"/>
  <c r="F172" i="2"/>
  <c r="G171" i="2"/>
  <c r="F171" i="2"/>
  <c r="G170" i="2"/>
  <c r="F170" i="2"/>
  <c r="G169" i="2"/>
  <c r="F169" i="2"/>
  <c r="G168" i="2"/>
  <c r="F168" i="2"/>
  <c r="G167" i="2"/>
  <c r="F167" i="2"/>
  <c r="G166" i="2"/>
  <c r="F166" i="2"/>
  <c r="G165" i="2"/>
  <c r="F165" i="2"/>
  <c r="G164" i="2"/>
  <c r="F164" i="2"/>
  <c r="G163" i="2"/>
  <c r="F163" i="2"/>
  <c r="G162" i="2"/>
  <c r="F162" i="2"/>
  <c r="G161" i="2"/>
  <c r="F161" i="2"/>
  <c r="F160" i="2"/>
  <c r="G159" i="2"/>
  <c r="F159" i="2"/>
  <c r="G158" i="2"/>
  <c r="F158" i="2"/>
  <c r="G157" i="2"/>
  <c r="F157" i="2"/>
  <c r="F156" i="2"/>
  <c r="F155" i="2"/>
  <c r="F154" i="2"/>
  <c r="F153" i="2"/>
  <c r="F152" i="2"/>
  <c r="G151" i="2"/>
  <c r="F151" i="2"/>
  <c r="G150" i="2"/>
  <c r="F150" i="2"/>
  <c r="G149" i="2"/>
  <c r="F149" i="2"/>
  <c r="G148" i="2"/>
  <c r="F148" i="2"/>
  <c r="G145" i="2"/>
  <c r="F145" i="2"/>
  <c r="G144" i="2"/>
  <c r="F144" i="2"/>
  <c r="G143" i="2"/>
  <c r="F143" i="2"/>
  <c r="G142" i="2"/>
  <c r="F142" i="2"/>
  <c r="G141" i="2"/>
  <c r="F141" i="2"/>
  <c r="G140" i="2"/>
  <c r="F140" i="2"/>
  <c r="G139" i="2"/>
  <c r="F139" i="2"/>
  <c r="G138" i="2"/>
  <c r="F138" i="2"/>
  <c r="G137" i="2"/>
  <c r="F137" i="2"/>
  <c r="F136" i="2"/>
  <c r="F135" i="2"/>
  <c r="F134" i="2"/>
  <c r="F133" i="2"/>
  <c r="F131" i="2"/>
  <c r="F130" i="2"/>
  <c r="G129" i="2"/>
  <c r="F129" i="2"/>
  <c r="F128" i="2"/>
  <c r="G127" i="2"/>
  <c r="F127" i="2"/>
  <c r="F126" i="2"/>
  <c r="F125" i="2"/>
  <c r="F124" i="2"/>
  <c r="F123" i="2"/>
  <c r="F122" i="2"/>
  <c r="F121" i="2"/>
  <c r="G120" i="2"/>
  <c r="F120" i="2"/>
  <c r="G119" i="2"/>
  <c r="F119" i="2"/>
  <c r="G118" i="2"/>
  <c r="F118" i="2"/>
  <c r="F117" i="2"/>
  <c r="F116" i="2"/>
  <c r="F115" i="2"/>
  <c r="F114" i="2"/>
  <c r="F113" i="2"/>
  <c r="G112" i="2"/>
  <c r="F112" i="2"/>
  <c r="G111" i="2"/>
  <c r="F111" i="2"/>
  <c r="F110" i="2"/>
  <c r="F109" i="2"/>
  <c r="F108" i="2"/>
  <c r="F107" i="2"/>
  <c r="G106" i="2"/>
  <c r="F105" i="2"/>
  <c r="F104" i="2"/>
  <c r="F103" i="2"/>
  <c r="F102" i="2"/>
  <c r="F101" i="2"/>
  <c r="G100" i="2"/>
  <c r="F100" i="2"/>
  <c r="G99" i="2"/>
  <c r="F99" i="2"/>
  <c r="F98" i="2"/>
  <c r="G97" i="2"/>
  <c r="F97" i="2"/>
  <c r="G96" i="2"/>
  <c r="F96" i="2"/>
  <c r="G95" i="2"/>
  <c r="F95" i="2"/>
  <c r="G94" i="2"/>
  <c r="F94" i="2"/>
  <c r="G92" i="2"/>
  <c r="F92" i="2"/>
  <c r="F91" i="2"/>
  <c r="G90" i="2"/>
  <c r="F90" i="2"/>
  <c r="G89" i="2"/>
  <c r="F89" i="2"/>
  <c r="G88" i="2"/>
  <c r="F88" i="2"/>
  <c r="G87" i="2"/>
  <c r="F87" i="2"/>
  <c r="G86" i="2"/>
  <c r="F86" i="2"/>
  <c r="F85" i="2"/>
  <c r="F84" i="2"/>
  <c r="G83" i="2"/>
  <c r="F83" i="2"/>
  <c r="G82" i="2"/>
  <c r="F82" i="2"/>
  <c r="F81" i="2"/>
  <c r="F80" i="2"/>
  <c r="F79" i="2"/>
  <c r="F78" i="2"/>
  <c r="G77" i="2"/>
  <c r="F77" i="2"/>
  <c r="G76" i="2"/>
  <c r="F76" i="2"/>
  <c r="G75" i="2"/>
  <c r="F75" i="2"/>
  <c r="G74" i="2"/>
  <c r="F74" i="2"/>
  <c r="G73" i="2"/>
  <c r="F73" i="2"/>
  <c r="G72" i="2"/>
  <c r="F72" i="2"/>
  <c r="G71" i="2"/>
  <c r="F71" i="2"/>
  <c r="G70" i="2"/>
  <c r="F70" i="2"/>
  <c r="G69" i="2"/>
  <c r="F69" i="2"/>
  <c r="G68" i="2"/>
  <c r="F68" i="2"/>
  <c r="G67" i="2"/>
  <c r="F67" i="2"/>
  <c r="G66" i="2"/>
  <c r="F66" i="2"/>
  <c r="G65" i="2"/>
  <c r="F65" i="2"/>
  <c r="G64" i="2"/>
  <c r="F64" i="2"/>
  <c r="F63" i="2"/>
  <c r="F62" i="2"/>
  <c r="G61" i="2"/>
  <c r="F61" i="2"/>
  <c r="G47" i="2"/>
  <c r="F47" i="2"/>
  <c r="G46" i="2"/>
  <c r="F46" i="2"/>
  <c r="F45" i="2"/>
  <c r="F44" i="2"/>
  <c r="G43" i="2"/>
  <c r="F43" i="2"/>
  <c r="G42" i="2"/>
  <c r="F42" i="2"/>
  <c r="G41" i="2"/>
  <c r="F41" i="2"/>
  <c r="F40" i="2"/>
  <c r="F39" i="2"/>
  <c r="G38" i="2"/>
  <c r="F38" i="2"/>
  <c r="G37" i="2"/>
  <c r="F37" i="2"/>
  <c r="G36" i="2"/>
  <c r="F36" i="2"/>
  <c r="F35" i="2"/>
  <c r="F34" i="2"/>
  <c r="G33" i="2"/>
  <c r="F33" i="2"/>
  <c r="G32" i="2"/>
  <c r="F32" i="2"/>
  <c r="G31" i="2"/>
  <c r="F31" i="2"/>
  <c r="G30" i="2"/>
  <c r="F30" i="2"/>
  <c r="G29" i="2"/>
  <c r="F29" i="2"/>
  <c r="G25" i="2"/>
  <c r="F25" i="2"/>
  <c r="G24" i="2"/>
  <c r="F24" i="2"/>
  <c r="G23" i="2"/>
  <c r="F23" i="2"/>
  <c r="G22" i="2"/>
  <c r="F22" i="2"/>
  <c r="G21" i="2"/>
  <c r="F21" i="2"/>
  <c r="G20" i="2"/>
  <c r="F20" i="2"/>
  <c r="G19" i="2"/>
  <c r="F19" i="2"/>
  <c r="F18" i="2"/>
  <c r="F17" i="2"/>
  <c r="F16" i="2"/>
  <c r="F15" i="2"/>
  <c r="F14" i="2"/>
  <c r="F13" i="2"/>
  <c r="F12" i="2"/>
  <c r="G11" i="2"/>
  <c r="F11" i="2"/>
  <c r="F10" i="2"/>
  <c r="F9" i="2"/>
  <c r="F8" i="2"/>
  <c r="G7" i="2"/>
  <c r="F7" i="2"/>
  <c r="F271" i="2" l="1"/>
  <c r="F267" i="2"/>
  <c r="F266" i="2"/>
  <c r="F265" i="2"/>
  <c r="F257" i="2"/>
  <c r="F256" i="2"/>
  <c r="F255" i="2"/>
  <c r="F254" i="2"/>
  <c r="F253" i="2"/>
  <c r="F252" i="2"/>
  <c r="F251" i="2"/>
  <c r="F250" i="2"/>
  <c r="F249" i="2"/>
  <c r="F244" i="2"/>
  <c r="F243" i="2"/>
  <c r="G242" i="2"/>
  <c r="F242" i="2"/>
  <c r="G241" i="2"/>
  <c r="F241" i="2"/>
  <c r="G240" i="2"/>
  <c r="F240" i="2"/>
  <c r="F239" i="2"/>
  <c r="F238" i="2"/>
  <c r="F235" i="2"/>
  <c r="F234" i="2"/>
  <c r="F233" i="2"/>
  <c r="F232" i="2"/>
  <c r="G231" i="2"/>
  <c r="F231" i="2"/>
  <c r="G230" i="2"/>
  <c r="F230" i="2"/>
  <c r="F229" i="2"/>
  <c r="F228" i="2"/>
  <c r="F227" i="2"/>
  <c r="F226" i="2"/>
  <c r="F225" i="2"/>
  <c r="F224" i="2"/>
  <c r="F223" i="2"/>
  <c r="G222" i="2"/>
  <c r="F222" i="2"/>
  <c r="G221" i="2"/>
  <c r="F221" i="2"/>
  <c r="F220" i="2"/>
  <c r="F219" i="2"/>
  <c r="G218" i="2"/>
  <c r="F218" i="2"/>
  <c r="G217" i="2"/>
  <c r="F217" i="2"/>
  <c r="G216" i="2"/>
  <c r="F216" i="2"/>
  <c r="G215" i="2"/>
  <c r="F215" i="2"/>
  <c r="G214" i="2"/>
  <c r="F214" i="2"/>
  <c r="G213" i="2"/>
  <c r="F213" i="2"/>
  <c r="F212" i="2"/>
  <c r="F211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G194" i="2"/>
  <c r="F194" i="2"/>
  <c r="F193" i="2"/>
  <c r="F192" i="2"/>
  <c r="G191" i="2"/>
  <c r="F191" i="2"/>
  <c r="G190" i="2"/>
  <c r="F190" i="2"/>
  <c r="G189" i="2"/>
  <c r="F189" i="2"/>
  <c r="F188" i="2"/>
  <c r="F187" i="2"/>
  <c r="F272" i="2" l="1"/>
</calcChain>
</file>

<file path=xl/sharedStrings.xml><?xml version="1.0" encoding="utf-8"?>
<sst xmlns="http://schemas.openxmlformats.org/spreadsheetml/2006/main" count="749" uniqueCount="564">
  <si>
    <t>1</t>
  </si>
  <si>
    <t>4</t>
  </si>
  <si>
    <t>5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</si>
  <si>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</si>
  <si>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</si>
  <si>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</si>
  <si>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</si>
  <si>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</si>
  <si>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</si>
  <si>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</si>
  <si>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</si>
  <si>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</si>
  <si>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</si>
  <si>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</si>
  <si>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000 1010204001 0000 110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</si>
  <si>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</si>
  <si>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</si>
  <si>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</si>
  <si>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</si>
  <si>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</si>
  <si>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</si>
  <si>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</si>
  <si>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</si>
  <si>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</si>
  <si>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</si>
  <si>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</si>
  <si>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</si>
  <si>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</si>
  <si>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</si>
  <si>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</si>
  <si>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</si>
  <si>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</si>
  <si>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</si>
  <si>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</si>
  <si>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</si>
  <si>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</si>
  <si>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</si>
  <si>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</si>
  <si>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</si>
  <si>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</si>
  <si>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</si>
  <si>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</si>
  <si>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</si>
  <si>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</si>
  <si>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</si>
  <si>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</si>
  <si>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</si>
  <si>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</si>
  <si>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 xml:space="preserve"> 000 1050401002 0000 110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</si>
  <si>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</si>
  <si>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</si>
  <si>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</si>
  <si>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</si>
  <si>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</si>
  <si>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000 1060102004 0000 110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</si>
  <si>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</si>
  <si>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</si>
  <si>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</si>
  <si>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</si>
  <si>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</si>
  <si>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 xml:space="preserve"> 000 1060603204 0000 110</t>
  </si>
  <si>
    <t xml:space="preserve">  Земельный налог с физических лиц</t>
  </si>
  <si>
    <t xml:space="preserve"> 000 1060604000 0000 110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</si>
  <si>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</si>
  <si>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 xml:space="preserve"> 000 1060604204 0000 110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</si>
  <si>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</si>
  <si>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</si>
  <si>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</si>
  <si>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</si>
  <si>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</si>
  <si>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</si>
  <si>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</si>
  <si>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</si>
  <si>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</si>
  <si>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</si>
  <si>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</si>
  <si>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000 1080717001 0000 110</t>
  </si>
  <si>
    <t xml:space="preserve"> 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</si>
  <si>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000 1080717301 0000 110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</si>
  <si>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</si>
  <si>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</si>
  <si>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</si>
  <si>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</si>
  <si>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</si>
  <si>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</si>
  <si>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</si>
  <si>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 xml:space="preserve"> 000 1090405204 0000 110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</si>
  <si>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</si>
  <si>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</si>
  <si>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</si>
  <si>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</si>
  <si>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Прочие налоги и сборы (по отмененным местным налогам и сборам)</t>
  </si>
  <si>
    <t xml:space="preserve"> 000 1090700000 0000 110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</si>
  <si>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</si>
  <si>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 000 1090703000 0000 110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</si>
  <si>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</si>
  <si>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000 1090703204 0000 110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</si>
  <si>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</si>
  <si>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</si>
  <si>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</si>
  <si>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000 1110100000 0000 120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</si>
  <si>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</si>
  <si>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000 1110104004 0000 120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</si>
  <si>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</si>
  <si>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</si>
  <si>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</si>
  <si>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</si>
  <si>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</si>
  <si>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000 1110501204 0000 120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</si>
  <si>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</si>
  <si>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</si>
  <si>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</si>
  <si>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000 1110502404 0000 120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</si>
  <si>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</si>
  <si>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</si>
  <si>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</si>
  <si>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000 1110503404 0000 120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</si>
  <si>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</si>
  <si>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</si>
  <si>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городских округов (за исключением земельных участков)</t>
  </si>
  <si>
    <t xml:space="preserve"> 000 1110507404 0000 120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</si>
  <si>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</si>
  <si>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000 1110530000 0000 120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</si>
  <si>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</si>
  <si>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000 1110531000 0000 120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</si>
  <si>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</si>
  <si>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000 1110531204 0000 120</t>
  </si>
  <si>
    <t xml:space="preserve">  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</si>
  <si>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 000 1110532000 0000 120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</si>
  <si>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</si>
  <si>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 000 1110532404 0000 120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</si>
  <si>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</si>
  <si>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</si>
  <si>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</si>
  <si>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</si>
  <si>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</si>
  <si>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000 1110701404 0000 120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</si>
  <si>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</si>
  <si>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</si>
  <si>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</si>
  <si>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</si>
  <si>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</si>
  <si>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000 1110904404 0000 120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</si>
  <si>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</si>
  <si>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</si>
  <si>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</si>
  <si>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</si>
  <si>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</si>
  <si>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</si>
  <si>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</si>
  <si>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</si>
  <si>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</si>
  <si>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</si>
  <si>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</si>
  <si>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Плата за размещение твердых коммунальных отходов</t>
  </si>
  <si>
    <t xml:space="preserve"> 000 1120104201 0000 120</t>
  </si>
  <si>
    <t xml:space="preserve">  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</si>
  <si>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000 1120107001 0000 120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</si>
  <si>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</si>
  <si>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</si>
  <si>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компенсации затрат государства</t>
  </si>
  <si>
    <t xml:space="preserve"> 000 1130200000 0000 130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</si>
  <si>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</si>
  <si>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</si>
  <si>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городских округов</t>
  </si>
  <si>
    <t xml:space="preserve"> 000 1130299404 0000 130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</si>
  <si>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</si>
  <si>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</si>
  <si>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</si>
  <si>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</si>
  <si>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</si>
  <si>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000 1140204004 0000 410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</si>
  <si>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</si>
  <si>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000 1140204204 0000 410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</si>
  <si>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</si>
  <si>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</si>
  <si>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</si>
  <si>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</si>
  <si>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</si>
  <si>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000 1140601204 0000 430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</si>
  <si>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</si>
  <si>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</si>
  <si>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</si>
  <si>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000 1140602404 0000 430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</si>
  <si>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</si>
  <si>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000 1140630000 0000 430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</si>
  <si>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</si>
  <si>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000 1140631000 0000 430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</si>
  <si>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</si>
  <si>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000 1140631204 0000 430</t>
  </si>
  <si>
    <t xml:space="preserve">  АДМИНИСТРАТИВНЫЕ ПЛАТЕЖИ И СБОРЫ</t>
  </si>
  <si>
    <t xml:space="preserve"> 000 1150000000 0000 000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</si>
  <si>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</si>
  <si>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000 1150200000 0000 140</t>
  </si>
  <si>
    <t xml:space="preserve">  Платежи, взимаемые органами местного самоуправления (организациями) городских округов за выполнение определенных функций</t>
  </si>
  <si>
    <t xml:space="preserve"> 000 1150204004 0000 140</t>
  </si>
  <si>
    <t xml:space="preserve">  ШТРАФЫ, САНКЦИИ, ВОЗМЕЩЕНИЕ УЩЕРБА</t>
  </si>
  <si>
    <t xml:space="preserve"> 000 1160000000 0000 000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</si>
  <si>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</si>
  <si>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</si>
  <si>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</si>
  <si>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</si>
  <si>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городских округов</t>
  </si>
  <si>
    <t xml:space="preserve"> 000 1170104004 0000 180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</si>
  <si>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</si>
  <si>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</si>
  <si>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</si>
  <si>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</si>
  <si>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</si>
  <si>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</si>
  <si>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</si>
  <si>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</si>
  <si>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городских округов на выравнивание бюджетной обеспеченности</t>
  </si>
  <si>
    <t xml:space="preserve"> 000 2021500104 0000 150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</si>
  <si>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</si>
  <si>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</si>
  <si>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городских округов на поддержку мер по обеспечению сбалансированности бюджетов</t>
  </si>
  <si>
    <t xml:space="preserve"> 000 2021500204 0000 150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</si>
  <si>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</si>
  <si>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</si>
  <si>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софинансирование капитальных вложений в объекты государственной (муниципальной) собственности</t>
  </si>
  <si>
    <t xml:space="preserve"> 000 2022007700 0000 150</t>
  </si>
  <si>
    <t xml:space="preserve">  Субсидии бюджетам городских округов на софинансирование капитальных вложений в объекты муниципальной собственности</t>
  </si>
  <si>
    <t xml:space="preserve"> 000 2022007704 0000 150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</si>
  <si>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</si>
  <si>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000 2022021600 0000 150</t>
  </si>
  <si>
    <t xml:space="preserve">  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</si>
  <si>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000 2022021604 0000 150</t>
  </si>
  <si>
    <t xml:space="preserve">  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</si>
  <si>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000 2022523200 0000 150</t>
  </si>
  <si>
    <t xml:space="preserve">  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</si>
  <si>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000 2022523204 0000 150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</si>
  <si>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</si>
  <si>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</si>
  <si>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Субсидии бюджетам городских округов на реализацию мероприятий по обеспечению жильем молодых семей</t>
  </si>
  <si>
    <t xml:space="preserve"> 000 2022549704 0000 150</t>
  </si>
  <si>
    <t xml:space="preserve">  Субсидия бюджетам на поддержку отрасли культуры</t>
  </si>
  <si>
    <t xml:space="preserve"> 000 2022551900 0000 150</t>
  </si>
  <si>
    <t xml:space="preserve">  Субсидия бюджетам городских округов на поддержку отрасли культуры</t>
  </si>
  <si>
    <t xml:space="preserve"> 000 2022551904 0000 150</t>
  </si>
  <si>
    <t xml:space="preserve">  Субсидии бюджетам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</si>
  <si>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000 2022552000 0000 150</t>
  </si>
  <si>
    <t xml:space="preserve"> 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</si>
  <si>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000 2022552004 0000 150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</si>
  <si>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</si>
  <si>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</si>
  <si>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городских округов на реализацию программ формирования современной городской среды</t>
  </si>
  <si>
    <t xml:space="preserve"> 000 2022555504 0000 150</t>
  </si>
  <si>
    <t xml:space="preserve">  Прочие субсидии</t>
  </si>
  <si>
    <t xml:space="preserve"> 000 2022999900 0000 150</t>
  </si>
  <si>
    <t xml:space="preserve">  Прочие субсидии бюджетам городских округов</t>
  </si>
  <si>
    <t xml:space="preserve"> 000 2022999904 0000 150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</si>
  <si>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</si>
  <si>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</si>
  <si>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</si>
  <si>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</si>
  <si>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</si>
  <si>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000 2023002404 0000 150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</si>
  <si>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</si>
  <si>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</si>
  <si>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</si>
  <si>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000 2023002904 0000 150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</si>
  <si>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</si>
  <si>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</si>
  <si>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</si>
  <si>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000 2023508204 0000 150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</si>
  <si>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</si>
  <si>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</si>
  <si>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</si>
  <si>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000 2023512004 0000 150</t>
  </si>
  <si>
    <t xml:space="preserve">  Субвенции бюджетам на выплату единовременного пособия при всех формах устройства детей, лишенных родительского попечения, в семью</t>
  </si>
  <si>
    <t xml:space="preserve"> 000 2023526000 0000 150</t>
  </si>
  <si>
    <t xml:space="preserve">  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</si>
  <si>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 xml:space="preserve"> 000 2023526004 0000 150</t>
  </si>
  <si>
    <t xml:space="preserve">  Иные межбюджетные трансферты</t>
  </si>
  <si>
    <t xml:space="preserve"> 000 2024000000 0000 150</t>
  </si>
  <si>
    <t xml:space="preserve">  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</si>
  <si>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 000 2024539300 0000 150</t>
  </si>
  <si>
    <t xml:space="preserve">  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</si>
  <si>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 000 2024539304 0000 150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</si>
  <si>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</si>
  <si>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</si>
  <si>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</si>
  <si>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000 2190000004 0000 150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</si>
  <si>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</si>
  <si>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000 2196001004 0000 150</t>
  </si>
  <si>
    <t xml:space="preserve"> 000 1130100000 0000 130</t>
  </si>
  <si>
    <t xml:space="preserve">  Доходы от оказания платных услуг (работ)</t>
  </si>
  <si>
    <t>Код бюджетной классификации</t>
  </si>
  <si>
    <t>Наименование доходов</t>
  </si>
  <si>
    <t>рублей</t>
  </si>
  <si>
    <t xml:space="preserve"> ИТОГО</t>
  </si>
  <si>
    <t xml:space="preserve">  Плата за выбросы загрязняющих веществ в атмосферный воздух стационарными объектами </t>
  </si>
  <si>
    <t xml:space="preserve"> 000 1130150000 0000 130</t>
  </si>
  <si>
    <t xml:space="preserve">  Плата за оказание услуг по присоединению объектов дорожного сервиса к автомобильным дорогам общего пользования</t>
  </si>
  <si>
    <t xml:space="preserve"> 000 1130153004 0000 130</t>
  </si>
  <si>
    <t xml:space="preserve">  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</si>
  <si>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 xml:space="preserve"> 000 1130206000 0000 130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</si>
  <si>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</si>
  <si>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000 1130206404 0000 130</t>
  </si>
  <si>
    <t xml:space="preserve">  Доходы, поступающие в порядке возмещения расходов, понесенных в связи с эксплуатацией имущества городских округов</t>
  </si>
  <si>
    <t xml:space="preserve"> 000 1160100001 0000 140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</si>
  <si>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</si>
  <si>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000 1160105001 0000 140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</si>
  <si>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</si>
  <si>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000 1160105301 0000 140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</si>
  <si>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</si>
  <si>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000 1160106001 0000 140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</si>
  <si>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</si>
  <si>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000 1160106301 0000 140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</si>
  <si>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</si>
  <si>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000 1160107001 0000 140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</si>
  <si>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</si>
  <si>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</si>
  <si>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</si>
  <si>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000 1160107401 0000 140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</si>
  <si>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</si>
  <si>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000 1160108001 0000 140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</si>
  <si>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</si>
  <si>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000 1160108401 0000 140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</si>
  <si>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</si>
  <si>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 xml:space="preserve"> 000 1160113001 0000 140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</si>
  <si>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</si>
  <si>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000 1160113301 0000 140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</si>
  <si>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</si>
  <si>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000 1160114001 0000 140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</si>
  <si>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</si>
  <si>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000 1160114301 0000 140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</si>
  <si>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</si>
  <si>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000 1160115001 0000 140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</si>
  <si>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</si>
  <si>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</si>
  <si>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</si>
  <si>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000 1160115401 0000 140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</si>
  <si>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</si>
  <si>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000 1160117001 0000 140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</si>
  <si>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</si>
  <si>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000 1160117301 0000 140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</si>
  <si>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</si>
  <si>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000 1160119001 0000 140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</si>
  <si>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</si>
  <si>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</si>
  <si>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</si>
  <si>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000 1160119401 0000 140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</si>
  <si>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</si>
  <si>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 000 1160120001 0000 140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</si>
  <si>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</si>
  <si>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000 1160120301 0000 140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</si>
  <si>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</si>
  <si>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000 1160200002 0000 140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</si>
  <si>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</si>
  <si>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000 1160201002 0000 140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</si>
  <si>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</si>
  <si>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000 1160202002 0000 140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</si>
  <si>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</si>
  <si>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000 1160701000 0000 140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</si>
  <si>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</si>
  <si>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000 1160701004 0000 140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</si>
  <si>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</si>
  <si>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 000 1161000000 0000 140</t>
  </si>
  <si>
    <t xml:space="preserve">  Платежи в целях возмещения причиненного ущерба (убытков)</t>
  </si>
  <si>
    <t xml:space="preserve"> 000 1161006000 0000 140</t>
  </si>
  <si>
    <t xml:space="preserve">  Платежи в целях возмещения убытков, причиненных уклонением от заключения муниципального контракта</t>
  </si>
  <si>
    <t xml:space="preserve"> 000 1161006104 0000 140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</si>
  <si>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</si>
  <si>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000 1161006204 0000 140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</si>
  <si>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</si>
  <si>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000 1161010000 0000 140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</si>
  <si>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</si>
  <si>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 000 1161010004 0000 140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</si>
  <si>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</si>
  <si>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</si>
  <si>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</si>
  <si>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000 1161012301 0000 140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</si>
  <si>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</si>
  <si>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000 1161012901 0000 140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</si>
  <si>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</si>
  <si>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000 1161100001 0000 140</t>
  </si>
  <si>
    <t xml:space="preserve">  Платежи, уплачиваемые в целях возмещения вреда</t>
  </si>
  <si>
    <t xml:space="preserve"> 000 1161105001 0000 140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</si>
  <si>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</si>
  <si>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 xml:space="preserve"> 000 1161106001 0000 140</t>
  </si>
  <si>
    <t xml:space="preserve">  Платежи, уплачиваемые в целях возмещения вреда, причиняемого автомобильным дорогам</t>
  </si>
  <si>
    <t xml:space="preserve"> 000 1161106401 0000 140</t>
  </si>
  <si>
    <t xml:space="preserve">  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</si>
  <si>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 xml:space="preserve"> 000 2022029900 0000 150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</si>
  <si>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</si>
  <si>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000 2022029904 0000 150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</si>
  <si>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</si>
  <si>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000 2022030200 0000 150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</si>
  <si>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</si>
  <si>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000 2022030204 0000 150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</si>
  <si>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</si>
  <si>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000 2070000000 0000 000</t>
  </si>
  <si>
    <t xml:space="preserve">  ПРОЧИЕ БЕЗВОЗМЕЗДНЫЕ ПОСТУПЛЕНИЯ</t>
  </si>
  <si>
    <t xml:space="preserve"> 000 2070400004 0000 150</t>
  </si>
  <si>
    <t xml:space="preserve">  Прочие безвозмездные поступления в бюджеты городских округов</t>
  </si>
  <si>
    <t xml:space="preserve"> 000 2070405004 0000 150</t>
  </si>
  <si>
    <t xml:space="preserve"> 000 1010208001 0000 110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</si>
  <si>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</si>
  <si>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Налог на рекламу</t>
  </si>
  <si>
    <t xml:space="preserve"> 000 1090701000 0000 110</t>
  </si>
  <si>
    <t>Налог на рекламу, мобилизуемый на территориях городских округов</t>
  </si>
  <si>
    <t xml:space="preserve"> 000 1090701204 0000 110</t>
  </si>
  <si>
    <t xml:space="preserve"> 000 1160108301 0000 140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</si>
  <si>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</si>
  <si>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</si>
  <si>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000 1160109001 0000 140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</si>
  <si>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
</t>
  </si>
  <si>
    <t>000 1160109301 0000 140</t>
  </si>
  <si>
    <t>000 1160111001 0000 140</t>
  </si>
  <si>
    <t xml:space="preserve"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
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</si>
  <si>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</si>
  <si>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000 1160111301 0000 140</t>
  </si>
  <si>
    <t xml:space="preserve"> 000 1160118001 0000 140</t>
  </si>
  <si>
    <t xml:space="preserve"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
</t>
  </si>
  <si>
    <t xml:space="preserve"> 000 1160118301 0000 140</t>
  </si>
  <si>
    <t xml:space="preserve"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
</t>
  </si>
  <si>
    <t xml:space="preserve"> 000 1160133000 0000 140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</si>
  <si>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
</t>
  </si>
  <si>
    <t xml:space="preserve"> 000 1160133301 0000 140</t>
  </si>
  <si>
    <t xml:space="preserve">  
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</si>
  <si>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000 1161003004 0000 140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</si>
  <si>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</si>
  <si>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000 1161003204 0000 140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</si>
  <si>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</si>
  <si>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</si>
  <si>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</si>
  <si>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</si>
  <si>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 xml:space="preserve"> 000 2022524304 0000 150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</si>
  <si>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</si>
  <si>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</si>
  <si>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</si>
  <si>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</si>
  <si>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</si>
  <si>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</si>
  <si>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000 2024530300 0000 150</t>
  </si>
  <si>
    <t xml:space="preserve"> 000 2024530304 0000 150</t>
  </si>
  <si>
    <t>Межбюджетные трансферты, передаваемые бюджетам на создание модельных муниципальных библиотек</t>
  </si>
  <si>
    <t>Межбюджетные трансферты, передаваемые бюджетам городских округов на создание модельных муниципальных библиотек</t>
  </si>
  <si>
    <t xml:space="preserve"> 000 2024545400 0000 150</t>
  </si>
  <si>
    <t xml:space="preserve"> 000 2024545404 0000 150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</si>
  <si>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</si>
  <si>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 xml:space="preserve"> 000 2194530304 0000 150</t>
  </si>
  <si>
    <t>Прогноз доходов на 2022 год</t>
  </si>
  <si>
    <t>Темп роста 2022 к соответствующему периоду 2021,%</t>
  </si>
  <si>
    <t xml:space="preserve"> 000 2022502100 0000 150</t>
  </si>
  <si>
    <t xml:space="preserve"> 000 2022502104 0000 150</t>
  </si>
  <si>
    <t xml:space="preserve">  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</si>
  <si>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 xml:space="preserve">  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</si>
  <si>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 xml:space="preserve"> 000 2022522900 0000 150</t>
  </si>
  <si>
    <t xml:space="preserve"> 000 2022522904 0000 150</t>
  </si>
  <si>
    <t xml:space="preserve">  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</si>
  <si>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 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</si>
  <si>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000 2022575000 0000 150</t>
  </si>
  <si>
    <t xml:space="preserve"> 000 2022575004 0000 150</t>
  </si>
  <si>
    <t xml:space="preserve">  Субсидии бюджетам на реализацию мероприятий по модернизации школьных систем образования</t>
  </si>
  <si>
    <t xml:space="preserve">  Субсидии бюджетам городских округов на реализацию мероприятий по модернизации школьных систем образования</t>
  </si>
  <si>
    <t xml:space="preserve"> 000 2023548500 0000 150</t>
  </si>
  <si>
    <t xml:space="preserve"> 000 2023548504 0000 150</t>
  </si>
  <si>
    <t xml:space="preserve">  Субвенции бюджетам на обеспечение жильем граждан, уволенных с военной службы (службы), и приравненных к ним лиц</t>
  </si>
  <si>
    <t xml:space="preserve">  Субвенции бюджетам городских округов на обеспечение жильем граждан, уволенных с военной службы (службы), и приравненных к ним лиц</t>
  </si>
  <si>
    <t xml:space="preserve"> 000 2024538900 0000 150</t>
  </si>
  <si>
    <t xml:space="preserve"> 000 2024538904 0000 150</t>
  </si>
  <si>
    <t xml:space="preserve">  Межбюджетные трансферты, передаваемые бюджетам на развитие инфраструктуры дорожного хозяйства</t>
  </si>
  <si>
    <t xml:space="preserve">  Межбюджетные трансферты, передаваемые бюджетам городских округов на развитие инфраструктуры дорожного хозяйства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</si>
  <si>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</si>
  <si>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</si>
  <si>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 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</si>
  <si>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 Доходы бюджетов городских округов от возврата организациями остатков субсидий прошлых лет</t>
  </si>
  <si>
    <t xml:space="preserve">  Доходы бюджетов городских округов от возврата бюджетными учреждениями остатков субсидий прошлых лет</t>
  </si>
  <si>
    <t xml:space="preserve"> 000 2180000000 0000 000</t>
  </si>
  <si>
    <t xml:space="preserve"> 000 2180000000 0000 150</t>
  </si>
  <si>
    <t xml:space="preserve"> 000 2180000004 0000 150</t>
  </si>
  <si>
    <t xml:space="preserve"> 000 2180400004 0000 150</t>
  </si>
  <si>
    <t xml:space="preserve"> 000 2180401004 0000 150</t>
  </si>
  <si>
    <t xml:space="preserve"> 000 2192549704 0000 150</t>
  </si>
  <si>
    <t xml:space="preserve">  Возврат остатков субсидий на реализацию мероприятий по обеспечению жильем молодых семей из бюджетов городских округов</t>
  </si>
  <si>
    <t xml:space="preserve"> 000 1110908000 0000 120</t>
  </si>
  <si>
    <t xml:space="preserve"> 000 1110908004 0000 120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</si>
  <si>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</si>
  <si>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</si>
  <si>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 000 1140204304 0000 410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</si>
  <si>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</si>
  <si>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000 1141300000 0000 000</t>
  </si>
  <si>
    <t xml:space="preserve"> 000 1141304004 0000 410</t>
  </si>
  <si>
    <t xml:space="preserve">  Доходы от приватизации имущества, находящегося в государственной и муниципальной собственности</t>
  </si>
  <si>
    <t xml:space="preserve">  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</si>
  <si>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 000 1160110001 0000 140</t>
  </si>
  <si>
    <t xml:space="preserve"> 000 1160110301 0000 140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</si>
  <si>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</si>
  <si>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</si>
  <si>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 000 1160116001 0000 140</t>
  </si>
  <si>
    <t xml:space="preserve"> 000 1160116301 0000 140</t>
  </si>
  <si>
    <t xml:space="preserve">  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</si>
  <si>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 xml:space="preserve">  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</si>
  <si>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 xml:space="preserve"> 000 1160709000 0000 140</t>
  </si>
  <si>
    <t xml:space="preserve"> 000 1160709004 0000 140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</si>
  <si>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</si>
  <si>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</si>
  <si>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000 1171500000 0000 150</t>
  </si>
  <si>
    <t xml:space="preserve"> 000 1171502004 0000 150</t>
  </si>
  <si>
    <t xml:space="preserve">  Инициативные платежи</t>
  </si>
  <si>
    <t xml:space="preserve">  Инициативные платежи, зачисляемые в бюджеты городских округов</t>
  </si>
  <si>
    <t>Процент  исполнения к прогнозным параметрам доходов, %</t>
  </si>
  <si>
    <t>в 2,4 раза</t>
  </si>
  <si>
    <t>в 2 раза</t>
  </si>
  <si>
    <t>-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</si>
  <si>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</si>
  <si>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000 2192552004 0000 150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</si>
  <si>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</si>
  <si>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000 2024999900 0000 150</t>
  </si>
  <si>
    <t xml:space="preserve"> 000 2024999904 0000 150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</si>
  <si>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</si>
  <si>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городских округов</t>
  </si>
  <si>
    <t>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городских округов</t>
  </si>
  <si>
    <t>в 8,3 раза</t>
  </si>
  <si>
    <t>Кассовое исполнение             за 9 месяцев  2021 года</t>
  </si>
  <si>
    <t>Кассовое исполнение             за 9 месяцев  2022 года</t>
  </si>
  <si>
    <t>в 1,2 раза</t>
  </si>
  <si>
    <t xml:space="preserve">в 1,9 раза </t>
  </si>
  <si>
    <t>в 1,6 раза</t>
  </si>
  <si>
    <t>в 3,1 раза</t>
  </si>
  <si>
    <t>в 10,1 раза</t>
  </si>
  <si>
    <t>в 10,8 раза</t>
  </si>
  <si>
    <t xml:space="preserve"> 000 2022508100 0000 150</t>
  </si>
  <si>
    <t xml:space="preserve">  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</si>
  <si>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 000 2022508104 0000 150</t>
  </si>
  <si>
    <t xml:space="preserve">  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</si>
  <si>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в 1,4 раза</t>
  </si>
  <si>
    <t>в 1,7 раза</t>
  </si>
  <si>
    <t>в 8,2 раза</t>
  </si>
  <si>
    <t>в 1,3 раза</t>
  </si>
  <si>
    <t xml:space="preserve"> 000 2024539000 0000 150</t>
  </si>
  <si>
    <t xml:space="preserve">Межбюджетные трансферты, передаваемые бюджетам на финансовое обеспечение дорожной деятельности                               </t>
  </si>
  <si>
    <t xml:space="preserve"> 000 2024539004 0000 150</t>
  </si>
  <si>
    <t>Межбюджетные трансферты, передаваемые бюджетам городских округов на финансовое обеспечение дорожной деятельности</t>
  </si>
  <si>
    <t xml:space="preserve"> 000 2024900100 0000 150</t>
  </si>
  <si>
    <t xml:space="preserve">  Межбюджетные трансферты, передаваемые бюджетам, за счет средств резервного фонда Правительства Российской Федерации</t>
  </si>
  <si>
    <t xml:space="preserve"> 000 2024900104 0000 150</t>
  </si>
  <si>
    <t xml:space="preserve">  Межбюджетные трансферты, передаваемые бюджетам городских округов, за счет средств резервного фонда Правительства Российской Федерации</t>
  </si>
  <si>
    <t>в 1,9 раза</t>
  </si>
  <si>
    <t xml:space="preserve"> 000 2080000000 0000 000</t>
  </si>
  <si>
    <t xml:space="preserve">  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</si>
  <si>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 000 2080400004 0000 150</t>
  </si>
  <si>
    <t xml:space="preserve">  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</si>
  <si>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 000 2192555504 0000 150</t>
  </si>
  <si>
    <t xml:space="preserve">Субсидии бюджетам городских округов на реализацию программ формирования современной городской среды
</t>
  </si>
  <si>
    <t>в 1,5 раза</t>
  </si>
  <si>
    <t>в 3,4 раза</t>
  </si>
  <si>
    <t xml:space="preserve"> 000 1090705000 0000 110</t>
  </si>
  <si>
    <t xml:space="preserve">  Прочие местные налоги и сборы</t>
  </si>
  <si>
    <t xml:space="preserve"> 000 1090705204 0000 110</t>
  </si>
  <si>
    <t xml:space="preserve"> Прочие местные налоги и сборы, мобилизуемые на территориях городских округов</t>
  </si>
  <si>
    <t>в 2,1 раза</t>
  </si>
  <si>
    <t>в 4,7 раза</t>
  </si>
  <si>
    <t>в 2,3 раза</t>
  </si>
  <si>
    <t>в 1,8 раза</t>
  </si>
  <si>
    <t>в 24,3 раза</t>
  </si>
  <si>
    <t>в 2,7 раза</t>
  </si>
  <si>
    <t>в 17 раз</t>
  </si>
  <si>
    <t xml:space="preserve"> 000 1160700000 0000 140</t>
  </si>
  <si>
    <t xml:space="preserve">  
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
</t>
  </si>
  <si>
    <t>Сведения о поступлении доходов в бюджет города Брянска за девять месяцев  2022 года по видам доходов в сравнении с соответствующим периодом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</si>
</sst>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4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5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10" fillId="0" borderId="1"/>
    <xf numFmtId="0" fontId="10" fillId="0" borderId="15"/>
    <xf numFmtId="49" fontId="7" fillId="0" borderId="16">
      <alignment horizontal="center" vertical="center" wrapText="1"/>
    </xf>
    <xf numFmtId="49" fontId="7" fillId="0" borderId="4">
      <alignment horizontal="center" vertical="center" wrapText="1"/>
    </xf>
    <xf numFmtId="0" fontId="7" fillId="0" borderId="17">
      <alignment horizontal="left" wrapText="1"/>
    </xf>
    <xf numFmtId="49" fontId="7" fillId="0" borderId="18">
      <alignment horizontal="center" wrapText="1"/>
    </xf>
    <xf numFmtId="49" fontId="7" fillId="0" borderId="19">
      <alignment horizontal="center"/>
    </xf>
    <xf numFmtId="4" fontId="7" fillId="0" borderId="16">
      <alignment horizontal="right"/>
    </xf>
    <xf numFmtId="4" fontId="7" fillId="0" borderId="20">
      <alignment horizontal="right"/>
    </xf>
    <xf numFmtId="0" fontId="7" fillId="0" borderId="21">
      <alignment horizontal="left" wrapText="1"/>
    </xf>
    <xf numFmtId="0" fontId="7" fillId="0" borderId="22">
      <alignment horizontal="left" wrapText="1" indent="1"/>
    </xf>
    <xf numFmtId="49" fontId="7" fillId="0" borderId="23">
      <alignment horizontal="center" wrapText="1"/>
    </xf>
    <xf numFmtId="49" fontId="7" fillId="0" borderId="24">
      <alignment horizontal="center"/>
    </xf>
    <xf numFmtId="49" fontId="7" fillId="0" borderId="25">
      <alignment horizontal="center"/>
    </xf>
    <xf numFmtId="0" fontId="7" fillId="0" borderId="26">
      <alignment horizontal="left" wrapText="1" indent="1"/>
    </xf>
    <xf numFmtId="0" fontId="7" fillId="0" borderId="20">
      <alignment horizontal="left" wrapText="1" indent="2"/>
    </xf>
    <xf numFmtId="49" fontId="7" fillId="0" borderId="27">
      <alignment horizontal="center"/>
    </xf>
    <xf numFmtId="49" fontId="7" fillId="0" borderId="16">
      <alignment horizontal="center"/>
    </xf>
    <xf numFmtId="0" fontId="7" fillId="0" borderId="9">
      <alignment horizontal="left" wrapText="1" indent="2"/>
    </xf>
    <xf numFmtId="0" fontId="7" fillId="0" borderId="15"/>
    <xf numFmtId="0" fontId="7" fillId="2" borderId="15"/>
    <xf numFmtId="0" fontId="7" fillId="2" borderId="28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49" fontId="7" fillId="0" borderId="1">
      <alignment horizontal="center"/>
    </xf>
    <xf numFmtId="0" fontId="7" fillId="0" borderId="2">
      <alignment horizontal="left"/>
    </xf>
    <xf numFmtId="49" fontId="7" fillId="0" borderId="2"/>
    <xf numFmtId="0" fontId="7" fillId="0" borderId="2"/>
    <xf numFmtId="0" fontId="4" fillId="0" borderId="2"/>
    <xf numFmtId="0" fontId="7" fillId="0" borderId="29">
      <alignment horizontal="left" wrapText="1"/>
    </xf>
    <xf numFmtId="49" fontId="7" fillId="0" borderId="19">
      <alignment horizontal="center" wrapText="1"/>
    </xf>
    <xf numFmtId="4" fontId="7" fillId="0" borderId="30">
      <alignment horizontal="right"/>
    </xf>
    <xf numFmtId="4" fontId="7" fillId="0" borderId="31">
      <alignment horizontal="right"/>
    </xf>
    <xf numFmtId="0" fontId="7" fillId="0" borderId="32">
      <alignment horizontal="left" wrapText="1"/>
    </xf>
    <xf numFmtId="49" fontId="7" fillId="0" borderId="27">
      <alignment horizontal="center" wrapText="1"/>
    </xf>
    <xf numFmtId="49" fontId="7" fillId="0" borderId="20">
      <alignment horizontal="center"/>
    </xf>
    <xf numFmtId="0" fontId="7" fillId="0" borderId="31">
      <alignment horizontal="left" wrapText="1" indent="2"/>
    </xf>
    <xf numFmtId="49" fontId="7" fillId="0" borderId="33">
      <alignment horizontal="center"/>
    </xf>
    <xf numFmtId="49" fontId="7" fillId="0" borderId="30">
      <alignment horizontal="center"/>
    </xf>
    <xf numFmtId="0" fontId="7" fillId="0" borderId="11">
      <alignment horizontal="left" wrapText="1" indent="2"/>
    </xf>
    <xf numFmtId="0" fontId="7" fillId="0" borderId="12"/>
    <xf numFmtId="0" fontId="7" fillId="0" borderId="34"/>
    <xf numFmtId="0" fontId="1" fillId="0" borderId="35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19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0" fontId="7" fillId="0" borderId="22">
      <alignment horizontal="left" wrapText="1"/>
    </xf>
    <xf numFmtId="0" fontId="7" fillId="0" borderId="26">
      <alignment horizontal="left" wrapText="1"/>
    </xf>
    <xf numFmtId="0" fontId="4" fillId="0" borderId="24"/>
    <xf numFmtId="0" fontId="4" fillId="0" borderId="25"/>
    <xf numFmtId="0" fontId="7" fillId="0" borderId="29">
      <alignment horizontal="left" wrapText="1" indent="1"/>
    </xf>
    <xf numFmtId="49" fontId="7" fillId="0" borderId="33">
      <alignment horizontal="center" wrapText="1"/>
    </xf>
    <xf numFmtId="0" fontId="7" fillId="0" borderId="32">
      <alignment horizontal="left" wrapText="1" indent="1"/>
    </xf>
    <xf numFmtId="0" fontId="7" fillId="0" borderId="22">
      <alignment horizontal="left" wrapText="1" indent="2"/>
    </xf>
    <xf numFmtId="0" fontId="7" fillId="0" borderId="26">
      <alignment horizontal="left" wrapText="1" indent="2"/>
    </xf>
    <xf numFmtId="0" fontId="7" fillId="0" borderId="39">
      <alignment horizontal="left" wrapText="1" indent="2"/>
    </xf>
    <xf numFmtId="49" fontId="7" fillId="0" borderId="33">
      <alignment horizontal="center" shrinkToFit="1"/>
    </xf>
    <xf numFmtId="49" fontId="7" fillId="0" borderId="30">
      <alignment horizontal="center" shrinkToFit="1"/>
    </xf>
    <xf numFmtId="0" fontId="7" fillId="0" borderId="32">
      <alignment horizontal="left" wrapText="1" indent="2"/>
    </xf>
    <xf numFmtId="0" fontId="11" fillId="0" borderId="40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10" fillId="0" borderId="8"/>
    <xf numFmtId="49" fontId="12" fillId="0" borderId="42">
      <alignment horizontal="left" vertical="center" wrapText="1"/>
    </xf>
    <xf numFmtId="49" fontId="1" fillId="0" borderId="27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3">
      <alignment horizontal="center" vertical="center" wrapText="1"/>
    </xf>
    <xf numFmtId="0" fontId="7" fillId="0" borderId="24"/>
    <xf numFmtId="4" fontId="7" fillId="0" borderId="24">
      <alignment horizontal="right"/>
    </xf>
    <xf numFmtId="4" fontId="7" fillId="0" borderId="25">
      <alignment horizontal="right"/>
    </xf>
    <xf numFmtId="49" fontId="7" fillId="0" borderId="39">
      <alignment horizontal="left" vertical="center" wrapText="1" indent="3"/>
    </xf>
    <xf numFmtId="49" fontId="7" fillId="0" borderId="33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27">
      <alignment horizontal="center" vertical="center" wrapText="1"/>
    </xf>
    <xf numFmtId="49" fontId="7" fillId="0" borderId="44">
      <alignment horizontal="left" vertical="center" wrapText="1" indent="3"/>
    </xf>
    <xf numFmtId="0" fontId="12" fillId="0" borderId="41">
      <alignment horizontal="left" vertical="center" wrapText="1"/>
    </xf>
    <xf numFmtId="49" fontId="7" fillId="0" borderId="45">
      <alignment horizontal="center" vertical="center" wrapText="1"/>
    </xf>
    <xf numFmtId="4" fontId="7" fillId="0" borderId="4">
      <alignment horizontal="right"/>
    </xf>
    <xf numFmtId="4" fontId="7" fillId="0" borderId="46">
      <alignment horizontal="right"/>
    </xf>
    <xf numFmtId="0" fontId="11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1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1" fillId="0" borderId="18">
      <alignment horizontal="center" vertical="center" wrapText="1"/>
    </xf>
    <xf numFmtId="0" fontId="7" fillId="0" borderId="25"/>
    <xf numFmtId="0" fontId="11" fillId="0" borderId="13">
      <alignment horizontal="center" vertical="center" textRotation="90"/>
    </xf>
    <xf numFmtId="0" fontId="11" fillId="0" borderId="2">
      <alignment horizontal="center" vertical="center" textRotation="90"/>
    </xf>
    <xf numFmtId="0" fontId="11" fillId="0" borderId="40">
      <alignment horizontal="center" vertical="center" textRotation="90"/>
    </xf>
    <xf numFmtId="49" fontId="12" fillId="0" borderId="41">
      <alignment horizontal="left" vertical="center" wrapText="1"/>
    </xf>
    <xf numFmtId="0" fontId="11" fillId="0" borderId="16">
      <alignment horizontal="center" vertical="center" textRotation="90"/>
    </xf>
    <xf numFmtId="0" fontId="1" fillId="0" borderId="18">
      <alignment horizontal="center" vertical="center"/>
    </xf>
    <xf numFmtId="0" fontId="7" fillId="0" borderId="42">
      <alignment horizontal="left" vertical="center" wrapText="1"/>
    </xf>
    <xf numFmtId="0" fontId="7" fillId="0" borderId="23">
      <alignment horizontal="center" vertical="center"/>
    </xf>
    <xf numFmtId="0" fontId="7" fillId="0" borderId="33">
      <alignment horizontal="center" vertical="center"/>
    </xf>
    <xf numFmtId="0" fontId="7" fillId="0" borderId="27">
      <alignment horizontal="center" vertical="center"/>
    </xf>
    <xf numFmtId="0" fontId="7" fillId="0" borderId="44">
      <alignment horizontal="left" vertical="center" wrapText="1"/>
    </xf>
    <xf numFmtId="0" fontId="1" fillId="0" borderId="27">
      <alignment horizontal="center" vertical="center"/>
    </xf>
    <xf numFmtId="0" fontId="7" fillId="0" borderId="45">
      <alignment horizontal="center" vertical="center"/>
    </xf>
    <xf numFmtId="49" fontId="1" fillId="0" borderId="18">
      <alignment horizontal="center" vertical="center"/>
    </xf>
    <xf numFmtId="49" fontId="7" fillId="0" borderId="42">
      <alignment horizontal="left" vertical="center" wrapText="1"/>
    </xf>
    <xf numFmtId="49" fontId="7" fillId="0" borderId="23">
      <alignment horizontal="center" vertical="center"/>
    </xf>
    <xf numFmtId="49" fontId="7" fillId="0" borderId="33">
      <alignment horizontal="center" vertical="center"/>
    </xf>
    <xf numFmtId="49" fontId="7" fillId="0" borderId="27">
      <alignment horizontal="center" vertical="center"/>
    </xf>
    <xf numFmtId="49" fontId="7" fillId="0" borderId="44">
      <alignment horizontal="left" vertical="center" wrapText="1"/>
    </xf>
    <xf numFmtId="49" fontId="7" fillId="0" borderId="45">
      <alignment horizontal="center" vertical="center"/>
    </xf>
    <xf numFmtId="49" fontId="7" fillId="0" borderId="2">
      <alignment horizontal="center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3" fillId="0" borderId="2">
      <alignment wrapText="1"/>
    </xf>
    <xf numFmtId="0" fontId="13" fillId="0" borderId="16">
      <alignment wrapText="1"/>
    </xf>
    <xf numFmtId="0" fontId="13" fillId="0" borderId="13">
      <alignment wrapText="1"/>
    </xf>
    <xf numFmtId="0" fontId="7" fillId="0" borderId="13"/>
    <xf numFmtId="0" fontId="15" fillId="0" borderId="0"/>
    <xf numFmtId="0" fontId="15" fillId="0" borderId="0"/>
    <xf numFmtId="0" fontId="15" fillId="0" borderId="0"/>
    <xf numFmtId="0" fontId="5" fillId="0" borderId="1"/>
    <xf numFmtId="0" fontId="5" fillId="0" borderId="1"/>
    <xf numFmtId="0" fontId="14" fillId="3" borderId="1"/>
    <xf numFmtId="0" fontId="14" fillId="0" borderId="1"/>
  </cellStyleXfs>
  <cellXfs count="65">
    <xf numFmtId="0" fontId="0" fillId="0" borderId="0" xfId="0"/>
    <xf numFmtId="4" fontId="16" fillId="0" borderId="47" xfId="0" applyNumberFormat="1" applyFont="1" applyBorder="1" applyAlignment="1" applyProtection="1">
      <alignment horizontal="center" vertical="center" wrapText="1"/>
      <protection locked="0"/>
    </xf>
    <xf numFmtId="4" fontId="16" fillId="0" borderId="47" xfId="0" applyNumberFormat="1" applyFont="1" applyBorder="1" applyAlignment="1" applyProtection="1">
      <alignment horizontal="center" wrapText="1"/>
      <protection locked="0"/>
    </xf>
    <xf numFmtId="0" fontId="16" fillId="0" borderId="47" xfId="0" applyFont="1" applyBorder="1" applyAlignment="1" applyProtection="1">
      <alignment horizontal="center" vertical="center" wrapText="1"/>
      <protection locked="0"/>
    </xf>
    <xf numFmtId="0" fontId="17" fillId="0" borderId="1" xfId="5" applyNumberFormat="1" applyFont="1" applyProtection="1"/>
    <xf numFmtId="0" fontId="19" fillId="0" borderId="0" xfId="0" applyFont="1" applyProtection="1">
      <protection locked="0"/>
    </xf>
    <xf numFmtId="0" fontId="18" fillId="0" borderId="1" xfId="1" applyNumberFormat="1" applyFont="1" applyAlignment="1" applyProtection="1"/>
    <xf numFmtId="0" fontId="17" fillId="0" borderId="1" xfId="12" applyNumberFormat="1" applyFont="1" applyProtection="1">
      <alignment horizontal="left"/>
    </xf>
    <xf numFmtId="49" fontId="17" fillId="0" borderId="1" xfId="23" applyFont="1" applyProtection="1"/>
    <xf numFmtId="49" fontId="17" fillId="0" borderId="47" xfId="36" applyFont="1" applyBorder="1" applyAlignment="1" applyProtection="1">
      <alignment horizontal="center" vertical="center" wrapText="1"/>
      <protection locked="0"/>
    </xf>
    <xf numFmtId="49" fontId="17" fillId="0" borderId="47" xfId="36" applyFont="1" applyBorder="1" applyProtection="1">
      <alignment horizontal="center" vertical="center" wrapText="1"/>
      <protection locked="0"/>
    </xf>
    <xf numFmtId="0" fontId="17" fillId="0" borderId="47" xfId="49" applyNumberFormat="1" applyFont="1" applyBorder="1" applyAlignment="1" applyProtection="1">
      <alignment wrapText="1"/>
    </xf>
    <xf numFmtId="49" fontId="17" fillId="0" borderId="47" xfId="51" applyFont="1" applyBorder="1" applyProtection="1">
      <alignment horizontal="center"/>
    </xf>
    <xf numFmtId="0" fontId="16" fillId="0" borderId="0" xfId="0" applyFont="1" applyProtection="1">
      <protection locked="0"/>
    </xf>
    <xf numFmtId="0" fontId="17" fillId="0" borderId="1" xfId="19" applyNumberFormat="1" applyFont="1" applyAlignment="1" applyProtection="1"/>
    <xf numFmtId="0" fontId="17" fillId="0" borderId="1" xfId="19" applyNumberFormat="1" applyFont="1" applyProtection="1"/>
    <xf numFmtId="0" fontId="17" fillId="2" borderId="1" xfId="56" applyNumberFormat="1" applyFont="1" applyProtection="1"/>
    <xf numFmtId="0" fontId="19" fillId="0" borderId="0" xfId="0" applyFont="1" applyAlignment="1" applyProtection="1">
      <protection locked="0"/>
    </xf>
    <xf numFmtId="49" fontId="18" fillId="0" borderId="47" xfId="36" applyFont="1" applyBorder="1" applyProtection="1">
      <alignment horizontal="center" vertical="center" wrapText="1"/>
      <protection locked="0"/>
    </xf>
    <xf numFmtId="49" fontId="18" fillId="0" borderId="47" xfId="36" applyFont="1" applyBorder="1" applyAlignment="1" applyProtection="1">
      <alignment horizontal="center" vertical="center" wrapText="1"/>
      <protection locked="0"/>
    </xf>
    <xf numFmtId="1" fontId="18" fillId="0" borderId="47" xfId="36" applyNumberFormat="1" applyFont="1" applyBorder="1" applyAlignment="1" applyProtection="1">
      <alignment horizontal="center" vertical="center" wrapText="1"/>
    </xf>
    <xf numFmtId="1" fontId="18" fillId="0" borderId="47" xfId="37" applyNumberFormat="1" applyFont="1" applyBorder="1" applyAlignment="1" applyProtection="1">
      <alignment horizontal="center" vertical="center" wrapText="1"/>
    </xf>
    <xf numFmtId="1" fontId="18" fillId="0" borderId="47" xfId="11" applyNumberFormat="1" applyFont="1" applyBorder="1" applyAlignment="1" applyProtection="1">
      <alignment horizontal="center" vertical="center"/>
    </xf>
    <xf numFmtId="4" fontId="16" fillId="0" borderId="47" xfId="0" applyNumberFormat="1" applyFont="1" applyBorder="1" applyAlignment="1" applyProtection="1">
      <alignment horizontal="center" vertical="top" wrapText="1"/>
      <protection locked="0"/>
    </xf>
    <xf numFmtId="0" fontId="16" fillId="0" borderId="47" xfId="0" applyFont="1" applyBorder="1" applyAlignment="1" applyProtection="1">
      <alignment horizontal="center" vertical="top" wrapText="1"/>
      <protection locked="0"/>
    </xf>
    <xf numFmtId="49" fontId="18" fillId="0" borderId="47" xfId="51" applyFont="1" applyBorder="1" applyProtection="1">
      <alignment horizontal="center"/>
    </xf>
    <xf numFmtId="0" fontId="18" fillId="0" borderId="47" xfId="49" applyNumberFormat="1" applyFont="1" applyBorder="1" applyAlignment="1" applyProtection="1">
      <alignment wrapText="1"/>
    </xf>
    <xf numFmtId="49" fontId="20" fillId="0" borderId="47" xfId="51" applyFont="1" applyBorder="1" applyProtection="1">
      <alignment horizontal="center"/>
    </xf>
    <xf numFmtId="0" fontId="20" fillId="0" borderId="47" xfId="49" applyNumberFormat="1" applyFont="1" applyBorder="1" applyAlignment="1" applyProtection="1">
      <alignment wrapText="1"/>
    </xf>
    <xf numFmtId="4" fontId="17" fillId="0" borderId="1" xfId="7" applyNumberFormat="1" applyFont="1" applyProtection="1"/>
    <xf numFmtId="4" fontId="19" fillId="0" borderId="0" xfId="0" applyNumberFormat="1" applyFont="1" applyProtection="1">
      <protection locked="0"/>
    </xf>
    <xf numFmtId="3" fontId="18" fillId="0" borderId="47" xfId="7" applyNumberFormat="1" applyFont="1" applyBorder="1" applyAlignment="1" applyProtection="1">
      <alignment horizontal="center" vertical="center"/>
    </xf>
    <xf numFmtId="0" fontId="17" fillId="4" borderId="47" xfId="49" applyNumberFormat="1" applyFont="1" applyFill="1" applyBorder="1" applyAlignment="1" applyProtection="1">
      <alignment wrapText="1"/>
    </xf>
    <xf numFmtId="49" fontId="23" fillId="0" borderId="47" xfId="51" applyFont="1" applyBorder="1" applyProtection="1">
      <alignment horizontal="center"/>
    </xf>
    <xf numFmtId="0" fontId="23" fillId="0" borderId="47" xfId="49" applyNumberFormat="1" applyFont="1" applyBorder="1" applyAlignment="1" applyProtection="1">
      <alignment wrapText="1"/>
    </xf>
    <xf numFmtId="0" fontId="19" fillId="4" borderId="0" xfId="0" applyFont="1" applyFill="1" applyProtection="1">
      <protection locked="0"/>
    </xf>
    <xf numFmtId="4" fontId="17" fillId="4" borderId="47" xfId="16" applyNumberFormat="1" applyFont="1" applyFill="1" applyBorder="1" applyAlignment="1" applyProtection="1">
      <alignment horizontal="right" vertical="center"/>
    </xf>
    <xf numFmtId="4" fontId="17" fillId="4" borderId="47" xfId="7" applyNumberFormat="1" applyFont="1" applyFill="1" applyBorder="1" applyAlignment="1" applyProtection="1">
      <alignment horizontal="right" vertical="center"/>
    </xf>
    <xf numFmtId="4" fontId="18" fillId="4" borderId="47" xfId="7" applyNumberFormat="1" applyFont="1" applyFill="1" applyBorder="1" applyAlignment="1" applyProtection="1">
      <alignment horizontal="right" vertical="center"/>
    </xf>
    <xf numFmtId="4" fontId="18" fillId="0" borderId="1" xfId="7" applyNumberFormat="1" applyFont="1" applyAlignment="1" applyProtection="1">
      <alignment horizontal="right"/>
    </xf>
    <xf numFmtId="4" fontId="18" fillId="4" borderId="47" xfId="41" applyNumberFormat="1" applyFont="1" applyFill="1" applyBorder="1" applyAlignment="1" applyProtection="1">
      <alignment vertical="center"/>
    </xf>
    <xf numFmtId="4" fontId="18" fillId="4" borderId="47" xfId="16" applyNumberFormat="1" applyFont="1" applyFill="1" applyBorder="1" applyAlignment="1" applyProtection="1">
      <alignment horizontal="right" vertical="center"/>
    </xf>
    <xf numFmtId="4" fontId="20" fillId="4" borderId="47" xfId="41" applyNumberFormat="1" applyFont="1" applyFill="1" applyBorder="1" applyAlignment="1" applyProtection="1">
      <alignment vertical="center"/>
    </xf>
    <xf numFmtId="4" fontId="23" fillId="4" borderId="47" xfId="41" applyNumberFormat="1" applyFont="1" applyFill="1" applyBorder="1" applyAlignment="1" applyProtection="1">
      <alignment vertical="center"/>
    </xf>
    <xf numFmtId="4" fontId="17" fillId="4" borderId="47" xfId="41" applyNumberFormat="1" applyFont="1" applyFill="1" applyBorder="1" applyAlignment="1" applyProtection="1">
      <alignment vertical="center"/>
    </xf>
    <xf numFmtId="10" fontId="17" fillId="4" borderId="47" xfId="16" applyNumberFormat="1" applyFont="1" applyFill="1" applyBorder="1" applyAlignment="1" applyProtection="1">
      <alignment horizontal="right" vertical="center"/>
    </xf>
    <xf numFmtId="10" fontId="17" fillId="4" borderId="47" xfId="7" applyNumberFormat="1" applyFont="1" applyFill="1" applyBorder="1" applyAlignment="1" applyProtection="1">
      <alignment horizontal="right" vertical="center"/>
    </xf>
    <xf numFmtId="4" fontId="19" fillId="4" borderId="47" xfId="41" applyNumberFormat="1" applyFont="1" applyFill="1" applyBorder="1" applyAlignment="1" applyProtection="1">
      <alignment vertical="center"/>
    </xf>
    <xf numFmtId="0" fontId="22" fillId="0" borderId="47" xfId="0" applyFont="1" applyBorder="1" applyAlignment="1" applyProtection="1">
      <alignment vertical="center"/>
      <protection locked="0"/>
    </xf>
    <xf numFmtId="0" fontId="22" fillId="4" borderId="0" xfId="0" applyFont="1" applyFill="1" applyProtection="1">
      <protection locked="0"/>
    </xf>
    <xf numFmtId="0" fontId="22" fillId="0" borderId="0" xfId="0" applyFont="1" applyProtection="1">
      <protection locked="0"/>
    </xf>
    <xf numFmtId="0" fontId="19" fillId="0" borderId="47" xfId="0" applyFont="1" applyBorder="1" applyAlignment="1" applyProtection="1">
      <alignment vertical="center"/>
      <protection locked="0"/>
    </xf>
    <xf numFmtId="49" fontId="17" fillId="0" borderId="47" xfId="46" applyNumberFormat="1" applyFont="1" applyBorder="1" applyAlignment="1" applyProtection="1">
      <alignment horizontal="center"/>
    </xf>
    <xf numFmtId="0" fontId="17" fillId="0" borderId="47" xfId="49" applyNumberFormat="1" applyFont="1" applyBorder="1" applyAlignment="1" applyProtection="1">
      <alignment vertical="top" wrapText="1"/>
    </xf>
    <xf numFmtId="0" fontId="21" fillId="0" borderId="1" xfId="5" applyNumberFormat="1" applyFont="1" applyAlignment="1" applyProtection="1">
      <alignment horizontal="center" wrapText="1"/>
    </xf>
    <xf numFmtId="0" fontId="18" fillId="0" borderId="48" xfId="38" applyNumberFormat="1" applyFont="1" applyBorder="1" applyAlignment="1" applyProtection="1">
      <alignment horizontal="left" wrapText="1"/>
    </xf>
    <xf numFmtId="0" fontId="18" fillId="0" borderId="49" xfId="38" applyNumberFormat="1" applyFont="1" applyBorder="1" applyAlignment="1" applyProtection="1">
      <alignment horizontal="left" wrapText="1"/>
    </xf>
    <xf numFmtId="4" fontId="19" fillId="4" borderId="47" xfId="16" applyNumberFormat="1" applyFont="1" applyFill="1" applyBorder="1" applyAlignment="1" applyProtection="1">
      <alignment horizontal="right" vertical="center"/>
    </xf>
    <xf numFmtId="4" fontId="22" fillId="4" borderId="47" xfId="41" applyNumberFormat="1" applyFont="1" applyFill="1" applyBorder="1" applyAlignment="1" applyProtection="1">
      <alignment vertical="center"/>
    </xf>
    <xf numFmtId="49" fontId="17" fillId="4" borderId="47" xfId="51" applyFont="1" applyFill="1" applyBorder="1" applyProtection="1">
      <alignment horizontal="center"/>
    </xf>
    <xf numFmtId="4" fontId="17" fillId="4" borderId="47" xfId="41" applyNumberFormat="1" applyFont="1" applyFill="1" applyBorder="1" applyAlignment="1" applyProtection="1">
      <alignment horizontal="right" vertical="center"/>
    </xf>
    <xf numFmtId="49" fontId="17" fillId="0" borderId="47" xfId="51" applyFont="1" applyBorder="1" applyAlignment="1" applyProtection="1">
      <alignment horizontal="center"/>
    </xf>
    <xf numFmtId="0" fontId="17" fillId="0" borderId="47" xfId="49" applyNumberFormat="1" applyFont="1" applyBorder="1" applyAlignment="1" applyProtection="1">
      <alignment horizontal="left" wrapText="1"/>
    </xf>
    <xf numFmtId="4" fontId="19" fillId="4" borderId="47" xfId="7" applyNumberFormat="1" applyFont="1" applyFill="1" applyBorder="1" applyAlignment="1" applyProtection="1">
      <alignment horizontal="right" vertical="center"/>
    </xf>
    <xf numFmtId="4" fontId="19" fillId="0" borderId="0" xfId="0" applyNumberFormat="1" applyFont="1" applyAlignment="1" applyProtection="1">
      <alignment wrapText="1"/>
      <protection locked="0"/>
    </xf>
  </cellXfs>
  <cellStyles count="175">
    <cellStyle name="br" xfId="170"/>
    <cellStyle name="col" xfId="169"/>
    <cellStyle name="style0" xfId="171"/>
    <cellStyle name="td" xfId="172"/>
    <cellStyle name="tr" xfId="168"/>
    <cellStyle name="xl100" xfId="81"/>
    <cellStyle name="xl101" xfId="68"/>
    <cellStyle name="xl102" xfId="82"/>
    <cellStyle name="xl103" xfId="74"/>
    <cellStyle name="xl104" xfId="84"/>
    <cellStyle name="xl105" xfId="62"/>
    <cellStyle name="xl106" xfId="63"/>
    <cellStyle name="xl107" xfId="87"/>
    <cellStyle name="xl108" xfId="89"/>
    <cellStyle name="xl109" xfId="93"/>
    <cellStyle name="xl110" xfId="96"/>
    <cellStyle name="xl111" xfId="98"/>
    <cellStyle name="xl112" xfId="85"/>
    <cellStyle name="xl113" xfId="88"/>
    <cellStyle name="xl114" xfId="94"/>
    <cellStyle name="xl115" xfId="99"/>
    <cellStyle name="xl116" xfId="86"/>
    <cellStyle name="xl117" xfId="100"/>
    <cellStyle name="xl118" xfId="90"/>
    <cellStyle name="xl119" xfId="95"/>
    <cellStyle name="xl120" xfId="97"/>
    <cellStyle name="xl121" xfId="101"/>
    <cellStyle name="xl122" xfId="91"/>
    <cellStyle name="xl123" xfId="92"/>
    <cellStyle name="xl124" xfId="102"/>
    <cellStyle name="xl125" xfId="125"/>
    <cellStyle name="xl126" xfId="129"/>
    <cellStyle name="xl127" xfId="133"/>
    <cellStyle name="xl128" xfId="139"/>
    <cellStyle name="xl129" xfId="140"/>
    <cellStyle name="xl130" xfId="141"/>
    <cellStyle name="xl131" xfId="143"/>
    <cellStyle name="xl132" xfId="164"/>
    <cellStyle name="xl133" xfId="166"/>
    <cellStyle name="xl134" xfId="103"/>
    <cellStyle name="xl135" xfId="106"/>
    <cellStyle name="xl136" xfId="109"/>
    <cellStyle name="xl137" xfId="111"/>
    <cellStyle name="xl138" xfId="116"/>
    <cellStyle name="xl139" xfId="118"/>
    <cellStyle name="xl140" xfId="120"/>
    <cellStyle name="xl141" xfId="121"/>
    <cellStyle name="xl142" xfId="126"/>
    <cellStyle name="xl143" xfId="130"/>
    <cellStyle name="xl144" xfId="134"/>
    <cellStyle name="xl145" xfId="142"/>
    <cellStyle name="xl146" xfId="145"/>
    <cellStyle name="xl147" xfId="149"/>
    <cellStyle name="xl148" xfId="153"/>
    <cellStyle name="xl149" xfId="157"/>
    <cellStyle name="xl150" xfId="107"/>
    <cellStyle name="xl151" xfId="110"/>
    <cellStyle name="xl152" xfId="112"/>
    <cellStyle name="xl153" xfId="117"/>
    <cellStyle name="xl154" xfId="119"/>
    <cellStyle name="xl155" xfId="122"/>
    <cellStyle name="xl156" xfId="127"/>
    <cellStyle name="xl157" xfId="131"/>
    <cellStyle name="xl158" xfId="135"/>
    <cellStyle name="xl159" xfId="137"/>
    <cellStyle name="xl160" xfId="144"/>
    <cellStyle name="xl161" xfId="146"/>
    <cellStyle name="xl162" xfId="147"/>
    <cellStyle name="xl163" xfId="148"/>
    <cellStyle name="xl164" xfId="150"/>
    <cellStyle name="xl165" xfId="151"/>
    <cellStyle name="xl166" xfId="152"/>
    <cellStyle name="xl167" xfId="154"/>
    <cellStyle name="xl168" xfId="155"/>
    <cellStyle name="xl169" xfId="156"/>
    <cellStyle name="xl170" xfId="158"/>
    <cellStyle name="xl171" xfId="105"/>
    <cellStyle name="xl172" xfId="113"/>
    <cellStyle name="xl173" xfId="123"/>
    <cellStyle name="xl174" xfId="128"/>
    <cellStyle name="xl175" xfId="132"/>
    <cellStyle name="xl176" xfId="136"/>
    <cellStyle name="xl177" xfId="159"/>
    <cellStyle name="xl178" xfId="162"/>
    <cellStyle name="xl179" xfId="167"/>
    <cellStyle name="xl180" xfId="160"/>
    <cellStyle name="xl181" xfId="163"/>
    <cellStyle name="xl182" xfId="161"/>
    <cellStyle name="xl183" xfId="114"/>
    <cellStyle name="xl184" xfId="104"/>
    <cellStyle name="xl185" xfId="115"/>
    <cellStyle name="xl186" xfId="124"/>
    <cellStyle name="xl187" xfId="138"/>
    <cellStyle name="xl188" xfId="165"/>
    <cellStyle name="xl189" xfId="108"/>
    <cellStyle name="xl21" xfId="173"/>
    <cellStyle name="xl22" xfId="1"/>
    <cellStyle name="xl23" xfId="8"/>
    <cellStyle name="xl24" xfId="12"/>
    <cellStyle name="xl25" xfId="19"/>
    <cellStyle name="xl26" xfId="34"/>
    <cellStyle name="xl27" xfId="5"/>
    <cellStyle name="xl28" xfId="36"/>
    <cellStyle name="xl29" xfId="38"/>
    <cellStyle name="xl30" xfId="44"/>
    <cellStyle name="xl31" xfId="49"/>
    <cellStyle name="xl32" xfId="7"/>
    <cellStyle name="xl33" xfId="13"/>
    <cellStyle name="xl34" xfId="30"/>
    <cellStyle name="xl35" xfId="39"/>
    <cellStyle name="xl36" xfId="45"/>
    <cellStyle name="xl37" xfId="50"/>
    <cellStyle name="xl38" xfId="174"/>
    <cellStyle name="xl39" xfId="53"/>
    <cellStyle name="xl40" xfId="31"/>
    <cellStyle name="xl41" xfId="23"/>
    <cellStyle name="xl42" xfId="40"/>
    <cellStyle name="xl43" xfId="46"/>
    <cellStyle name="xl44" xfId="51"/>
    <cellStyle name="xl45" xfId="37"/>
    <cellStyle name="xl46" xfId="41"/>
    <cellStyle name="xl47" xfId="54"/>
    <cellStyle name="xl48" xfId="56"/>
    <cellStyle name="xl49" xfId="2"/>
    <cellStyle name="xl50" xfId="20"/>
    <cellStyle name="xl51" xfId="26"/>
    <cellStyle name="xl52" xfId="28"/>
    <cellStyle name="xl53" xfId="9"/>
    <cellStyle name="xl54" xfId="14"/>
    <cellStyle name="xl55" xfId="21"/>
    <cellStyle name="xl56" xfId="3"/>
    <cellStyle name="xl57" xfId="35"/>
    <cellStyle name="xl58" xfId="10"/>
    <cellStyle name="xl59" xfId="15"/>
    <cellStyle name="xl60" xfId="22"/>
    <cellStyle name="xl61" xfId="25"/>
    <cellStyle name="xl62" xfId="27"/>
    <cellStyle name="xl63" xfId="29"/>
    <cellStyle name="xl64" xfId="32"/>
    <cellStyle name="xl65" xfId="33"/>
    <cellStyle name="xl66" xfId="4"/>
    <cellStyle name="xl67" xfId="11"/>
    <cellStyle name="xl68" xfId="16"/>
    <cellStyle name="xl69" xfId="42"/>
    <cellStyle name="xl70" xfId="47"/>
    <cellStyle name="xl71" xfId="43"/>
    <cellStyle name="xl72" xfId="48"/>
    <cellStyle name="xl73" xfId="52"/>
    <cellStyle name="xl74" xfId="55"/>
    <cellStyle name="xl75" xfId="6"/>
    <cellStyle name="xl76" xfId="17"/>
    <cellStyle name="xl77" xfId="24"/>
    <cellStyle name="xl78" xfId="18"/>
    <cellStyle name="xl79" xfId="57"/>
    <cellStyle name="xl80" xfId="60"/>
    <cellStyle name="xl81" xfId="64"/>
    <cellStyle name="xl82" xfId="75"/>
    <cellStyle name="xl83" xfId="77"/>
    <cellStyle name="xl84" xfId="71"/>
    <cellStyle name="xl85" xfId="58"/>
    <cellStyle name="xl86" xfId="69"/>
    <cellStyle name="xl87" xfId="76"/>
    <cellStyle name="xl88" xfId="78"/>
    <cellStyle name="xl89" xfId="72"/>
    <cellStyle name="xl90" xfId="83"/>
    <cellStyle name="xl91" xfId="59"/>
    <cellStyle name="xl92" xfId="65"/>
    <cellStyle name="xl93" xfId="79"/>
    <cellStyle name="xl94" xfId="73"/>
    <cellStyle name="xl95" xfId="61"/>
    <cellStyle name="xl96" xfId="66"/>
    <cellStyle name="xl97" xfId="80"/>
    <cellStyle name="xl98" xfId="67"/>
    <cellStyle name="xl99" xfId="7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tabSelected="1" zoomScale="120" zoomScaleNormal="120" workbookViewId="0">
      <selection activeCell="A2" sqref="A2"/>
    </sheetView>
  </sheetViews>
  <sheetFormatPr defaultRowHeight="12" x14ac:dyDescent="0.2"/>
  <cols>
    <col min="1" max="1" width="21.85546875" style="5" customWidth="1"/>
    <col min="2" max="2" width="90" style="17" customWidth="1"/>
    <col min="3" max="3" width="13.85546875" style="5" customWidth="1"/>
    <col min="4" max="4" width="14.28515625" style="5" customWidth="1"/>
    <col min="5" max="5" width="13.7109375" style="5" customWidth="1"/>
    <col min="6" max="6" width="10.5703125" style="5" customWidth="1"/>
    <col min="7" max="7" width="15.85546875" style="30" customWidth="1"/>
    <col min="8" max="8" width="13.42578125" style="5" customWidth="1"/>
    <col min="9" max="9" width="13.140625" style="5" customWidth="1"/>
    <col min="10" max="16384" width="9.140625" style="5"/>
  </cols>
  <sheetData>
    <row r="1" spans="1:7" ht="35.25" customHeight="1" x14ac:dyDescent="0.25">
      <c r="A1" s="54" t="s">
        <v>563</v>
      </c>
      <c r="B1" s="54"/>
      <c r="C1" s="54"/>
      <c r="D1" s="54"/>
      <c r="E1" s="54"/>
      <c r="F1" s="54"/>
      <c r="G1" s="54"/>
    </row>
    <row r="3" spans="1:7" x14ac:dyDescent="0.2">
      <c r="A3" s="7"/>
      <c r="B3" s="6"/>
      <c r="C3" s="4"/>
      <c r="D3" s="8"/>
      <c r="E3" s="4"/>
      <c r="F3" s="4"/>
      <c r="G3" s="39" t="s">
        <v>290</v>
      </c>
    </row>
    <row r="4" spans="1:7" ht="72" x14ac:dyDescent="0.2">
      <c r="A4" s="18" t="s">
        <v>288</v>
      </c>
      <c r="B4" s="19" t="s">
        <v>289</v>
      </c>
      <c r="C4" s="24" t="s">
        <v>517</v>
      </c>
      <c r="D4" s="24" t="s">
        <v>444</v>
      </c>
      <c r="E4" s="24" t="s">
        <v>518</v>
      </c>
      <c r="F4" s="23" t="s">
        <v>504</v>
      </c>
      <c r="G4" s="23" t="s">
        <v>445</v>
      </c>
    </row>
    <row r="5" spans="1:7" x14ac:dyDescent="0.2">
      <c r="A5" s="10"/>
      <c r="B5" s="9"/>
      <c r="C5" s="3"/>
      <c r="D5" s="3"/>
      <c r="E5" s="3"/>
      <c r="F5" s="1"/>
      <c r="G5" s="2"/>
    </row>
    <row r="6" spans="1:7" ht="15.75" customHeight="1" x14ac:dyDescent="0.2">
      <c r="A6" s="20" t="s">
        <v>0</v>
      </c>
      <c r="B6" s="20">
        <v>2</v>
      </c>
      <c r="C6" s="21" t="s">
        <v>2</v>
      </c>
      <c r="D6" s="21" t="s">
        <v>1</v>
      </c>
      <c r="E6" s="21" t="s">
        <v>2</v>
      </c>
      <c r="F6" s="22">
        <v>6</v>
      </c>
      <c r="G6" s="31">
        <v>7</v>
      </c>
    </row>
    <row r="7" spans="1:7" x14ac:dyDescent="0.2">
      <c r="A7" s="25" t="s">
        <v>4</v>
      </c>
      <c r="B7" s="26" t="s">
        <v>3</v>
      </c>
      <c r="C7" s="40">
        <v>1983983416.28</v>
      </c>
      <c r="D7" s="40">
        <v>3612176566.7199998</v>
      </c>
      <c r="E7" s="40">
        <v>2266168623.02</v>
      </c>
      <c r="F7" s="41">
        <f>E7/D7*100</f>
        <v>62.736928307958415</v>
      </c>
      <c r="G7" s="38">
        <f>E7/C7*100</f>
        <v>114.22316358213828</v>
      </c>
    </row>
    <row r="8" spans="1:7" x14ac:dyDescent="0.2">
      <c r="A8" s="27" t="s">
        <v>6</v>
      </c>
      <c r="B8" s="28" t="s">
        <v>5</v>
      </c>
      <c r="C8" s="42">
        <v>1168352470.46</v>
      </c>
      <c r="D8" s="42">
        <v>2021429431</v>
      </c>
      <c r="E8" s="42">
        <v>1473337593.01</v>
      </c>
      <c r="F8" s="41">
        <f t="shared" ref="F8:F71" si="0">E8/D8*100</f>
        <v>72.885927671545815</v>
      </c>
      <c r="G8" s="38" t="s">
        <v>532</v>
      </c>
    </row>
    <row r="9" spans="1:7" x14ac:dyDescent="0.2">
      <c r="A9" s="12" t="s">
        <v>8</v>
      </c>
      <c r="B9" s="11" t="s">
        <v>7</v>
      </c>
      <c r="C9" s="44">
        <v>1168352470.46</v>
      </c>
      <c r="D9" s="44">
        <v>2021429431</v>
      </c>
      <c r="E9" s="44">
        <v>1473337593.01</v>
      </c>
      <c r="F9" s="36">
        <f t="shared" si="0"/>
        <v>72.885927671545815</v>
      </c>
      <c r="G9" s="37" t="s">
        <v>532</v>
      </c>
    </row>
    <row r="10" spans="1:7" ht="36" x14ac:dyDescent="0.2">
      <c r="A10" s="12" t="s">
        <v>9</v>
      </c>
      <c r="B10" s="11" t="s">
        <v>510</v>
      </c>
      <c r="C10" s="44">
        <v>1100814969.04</v>
      </c>
      <c r="D10" s="44">
        <v>1904618044</v>
      </c>
      <c r="E10" s="44">
        <v>1333535865.1800001</v>
      </c>
      <c r="F10" s="36">
        <f t="shared" si="0"/>
        <v>70.015921007414335</v>
      </c>
      <c r="G10" s="37" t="s">
        <v>519</v>
      </c>
    </row>
    <row r="11" spans="1:7" ht="48" x14ac:dyDescent="0.2">
      <c r="A11" s="12" t="s">
        <v>11</v>
      </c>
      <c r="B11" s="11" t="s">
        <v>10</v>
      </c>
      <c r="C11" s="44">
        <v>16518221.630000001</v>
      </c>
      <c r="D11" s="44">
        <v>20261748</v>
      </c>
      <c r="E11" s="44">
        <v>13560492.380000001</v>
      </c>
      <c r="F11" s="36">
        <f t="shared" si="0"/>
        <v>66.926567145144631</v>
      </c>
      <c r="G11" s="37">
        <f t="shared" ref="G11:G74" si="1">E11/C11*100</f>
        <v>82.094142358350226</v>
      </c>
    </row>
    <row r="12" spans="1:7" ht="24" x14ac:dyDescent="0.2">
      <c r="A12" s="12" t="s">
        <v>13</v>
      </c>
      <c r="B12" s="11" t="s">
        <v>12</v>
      </c>
      <c r="C12" s="44">
        <v>15166128.43</v>
      </c>
      <c r="D12" s="44">
        <v>20937140</v>
      </c>
      <c r="E12" s="44">
        <v>22468655.390000001</v>
      </c>
      <c r="F12" s="36">
        <f t="shared" si="0"/>
        <v>107.31482614148828</v>
      </c>
      <c r="G12" s="37" t="s">
        <v>548</v>
      </c>
    </row>
    <row r="13" spans="1:7" ht="36" x14ac:dyDescent="0.2">
      <c r="A13" s="12" t="s">
        <v>14</v>
      </c>
      <c r="B13" s="11" t="s">
        <v>508</v>
      </c>
      <c r="C13" s="44">
        <v>4453820.3600000003</v>
      </c>
      <c r="D13" s="44">
        <v>6234384</v>
      </c>
      <c r="E13" s="44">
        <v>6083976.9400000004</v>
      </c>
      <c r="F13" s="36">
        <f t="shared" si="0"/>
        <v>97.587459161963721</v>
      </c>
      <c r="G13" s="37" t="s">
        <v>529</v>
      </c>
    </row>
    <row r="14" spans="1:7" ht="48" x14ac:dyDescent="0.2">
      <c r="A14" s="12" t="s">
        <v>398</v>
      </c>
      <c r="B14" s="11" t="s">
        <v>399</v>
      </c>
      <c r="C14" s="44">
        <v>31399331</v>
      </c>
      <c r="D14" s="44">
        <v>69378115</v>
      </c>
      <c r="E14" s="44">
        <v>97688603.120000005</v>
      </c>
      <c r="F14" s="57">
        <f t="shared" si="0"/>
        <v>140.8060785739134</v>
      </c>
      <c r="G14" s="37" t="s">
        <v>522</v>
      </c>
    </row>
    <row r="15" spans="1:7" ht="24" x14ac:dyDescent="0.2">
      <c r="A15" s="27" t="s">
        <v>16</v>
      </c>
      <c r="B15" s="28" t="s">
        <v>15</v>
      </c>
      <c r="C15" s="42">
        <v>22968323.809999999</v>
      </c>
      <c r="D15" s="42">
        <v>32446000</v>
      </c>
      <c r="E15" s="42">
        <v>27911444.010000002</v>
      </c>
      <c r="F15" s="41">
        <f t="shared" si="0"/>
        <v>86.024298865807808</v>
      </c>
      <c r="G15" s="38" t="s">
        <v>519</v>
      </c>
    </row>
    <row r="16" spans="1:7" x14ac:dyDescent="0.2">
      <c r="A16" s="12" t="s">
        <v>18</v>
      </c>
      <c r="B16" s="11" t="s">
        <v>17</v>
      </c>
      <c r="C16" s="44">
        <v>22968323.809999999</v>
      </c>
      <c r="D16" s="44">
        <v>32446000</v>
      </c>
      <c r="E16" s="44">
        <v>27911444.010000002</v>
      </c>
      <c r="F16" s="36">
        <f t="shared" si="0"/>
        <v>86.024298865807808</v>
      </c>
      <c r="G16" s="37" t="s">
        <v>519</v>
      </c>
    </row>
    <row r="17" spans="1:7" ht="36" x14ac:dyDescent="0.2">
      <c r="A17" s="12" t="s">
        <v>20</v>
      </c>
      <c r="B17" s="11" t="s">
        <v>19</v>
      </c>
      <c r="C17" s="44">
        <v>10417783.76</v>
      </c>
      <c r="D17" s="44">
        <v>14670000</v>
      </c>
      <c r="E17" s="44">
        <v>13647326.1</v>
      </c>
      <c r="F17" s="36">
        <f t="shared" si="0"/>
        <v>93.028807770961137</v>
      </c>
      <c r="G17" s="37" t="s">
        <v>532</v>
      </c>
    </row>
    <row r="18" spans="1:7" ht="48" x14ac:dyDescent="0.2">
      <c r="A18" s="12" t="s">
        <v>22</v>
      </c>
      <c r="B18" s="11" t="s">
        <v>21</v>
      </c>
      <c r="C18" s="44">
        <v>10417783.76</v>
      </c>
      <c r="D18" s="44">
        <v>14670000</v>
      </c>
      <c r="E18" s="44">
        <v>13647326.1</v>
      </c>
      <c r="F18" s="36">
        <f t="shared" si="0"/>
        <v>93.028807770961137</v>
      </c>
      <c r="G18" s="37" t="s">
        <v>532</v>
      </c>
    </row>
    <row r="19" spans="1:7" ht="36" x14ac:dyDescent="0.2">
      <c r="A19" s="12" t="s">
        <v>24</v>
      </c>
      <c r="B19" s="11" t="s">
        <v>23</v>
      </c>
      <c r="C19" s="44">
        <v>74462.899999999994</v>
      </c>
      <c r="D19" s="44">
        <v>81000</v>
      </c>
      <c r="E19" s="44">
        <v>77204.72</v>
      </c>
      <c r="F19" s="36">
        <f t="shared" si="0"/>
        <v>95.314469135802469</v>
      </c>
      <c r="G19" s="37">
        <f t="shared" si="1"/>
        <v>103.68212895280737</v>
      </c>
    </row>
    <row r="20" spans="1:7" ht="60" x14ac:dyDescent="0.2">
      <c r="A20" s="12" t="s">
        <v>26</v>
      </c>
      <c r="B20" s="11" t="s">
        <v>25</v>
      </c>
      <c r="C20" s="44">
        <v>74462.899999999994</v>
      </c>
      <c r="D20" s="44">
        <v>81000</v>
      </c>
      <c r="E20" s="44">
        <v>77204.72</v>
      </c>
      <c r="F20" s="36">
        <f t="shared" si="0"/>
        <v>95.314469135802469</v>
      </c>
      <c r="G20" s="37">
        <f t="shared" si="1"/>
        <v>103.68212895280737</v>
      </c>
    </row>
    <row r="21" spans="1:7" ht="36" x14ac:dyDescent="0.2">
      <c r="A21" s="12" t="s">
        <v>28</v>
      </c>
      <c r="B21" s="11" t="s">
        <v>27</v>
      </c>
      <c r="C21" s="44">
        <v>14315183.49</v>
      </c>
      <c r="D21" s="44">
        <v>19535000</v>
      </c>
      <c r="E21" s="44">
        <v>15710371.25</v>
      </c>
      <c r="F21" s="36">
        <f t="shared" si="0"/>
        <v>80.421659841310472</v>
      </c>
      <c r="G21" s="37">
        <f t="shared" si="1"/>
        <v>109.74620940747717</v>
      </c>
    </row>
    <row r="22" spans="1:7" ht="48" x14ac:dyDescent="0.2">
      <c r="A22" s="12" t="s">
        <v>30</v>
      </c>
      <c r="B22" s="11" t="s">
        <v>29</v>
      </c>
      <c r="C22" s="44">
        <v>14315183.49</v>
      </c>
      <c r="D22" s="44">
        <v>19535000</v>
      </c>
      <c r="E22" s="44">
        <v>15710371.25</v>
      </c>
      <c r="F22" s="36">
        <f t="shared" si="0"/>
        <v>80.421659841310472</v>
      </c>
      <c r="G22" s="37">
        <f t="shared" si="1"/>
        <v>109.74620940747717</v>
      </c>
    </row>
    <row r="23" spans="1:7" ht="36" x14ac:dyDescent="0.2">
      <c r="A23" s="12" t="s">
        <v>32</v>
      </c>
      <c r="B23" s="11" t="s">
        <v>31</v>
      </c>
      <c r="C23" s="44">
        <v>-1839106.34</v>
      </c>
      <c r="D23" s="44">
        <v>-1840000</v>
      </c>
      <c r="E23" s="44">
        <v>-1523458.06</v>
      </c>
      <c r="F23" s="36">
        <f t="shared" si="0"/>
        <v>82.796633695652176</v>
      </c>
      <c r="G23" s="37">
        <f t="shared" si="1"/>
        <v>82.83686630105359</v>
      </c>
    </row>
    <row r="24" spans="1:7" ht="48" x14ac:dyDescent="0.2">
      <c r="A24" s="12" t="s">
        <v>34</v>
      </c>
      <c r="B24" s="11" t="s">
        <v>33</v>
      </c>
      <c r="C24" s="44">
        <v>-1839106.34</v>
      </c>
      <c r="D24" s="44">
        <v>-1840000</v>
      </c>
      <c r="E24" s="44">
        <v>-1523458.06</v>
      </c>
      <c r="F24" s="36">
        <f t="shared" si="0"/>
        <v>82.796633695652176</v>
      </c>
      <c r="G24" s="37">
        <f t="shared" si="1"/>
        <v>82.83686630105359</v>
      </c>
    </row>
    <row r="25" spans="1:7" x14ac:dyDescent="0.2">
      <c r="A25" s="27" t="s">
        <v>36</v>
      </c>
      <c r="B25" s="28" t="s">
        <v>35</v>
      </c>
      <c r="C25" s="42">
        <v>161069678.75</v>
      </c>
      <c r="D25" s="42">
        <v>163243000</v>
      </c>
      <c r="E25" s="42">
        <v>95482675.340000004</v>
      </c>
      <c r="F25" s="41">
        <f t="shared" si="0"/>
        <v>58.491129996385759</v>
      </c>
      <c r="G25" s="38">
        <f t="shared" si="1"/>
        <v>59.280353745661152</v>
      </c>
    </row>
    <row r="26" spans="1:7" x14ac:dyDescent="0.2">
      <c r="A26" s="12" t="s">
        <v>38</v>
      </c>
      <c r="B26" s="11" t="s">
        <v>37</v>
      </c>
      <c r="C26" s="44">
        <v>64901842.409999996</v>
      </c>
      <c r="D26" s="44">
        <v>1902000</v>
      </c>
      <c r="E26" s="44">
        <v>-961250.08</v>
      </c>
      <c r="F26" s="36" t="s">
        <v>507</v>
      </c>
      <c r="G26" s="37" t="s">
        <v>507</v>
      </c>
    </row>
    <row r="27" spans="1:7" x14ac:dyDescent="0.2">
      <c r="A27" s="12" t="s">
        <v>39</v>
      </c>
      <c r="B27" s="11" t="s">
        <v>37</v>
      </c>
      <c r="C27" s="44">
        <v>64949355.810000002</v>
      </c>
      <c r="D27" s="44">
        <v>1902000</v>
      </c>
      <c r="E27" s="44">
        <v>-948044.85</v>
      </c>
      <c r="F27" s="36" t="s">
        <v>507</v>
      </c>
      <c r="G27" s="37" t="s">
        <v>507</v>
      </c>
    </row>
    <row r="28" spans="1:7" ht="24" x14ac:dyDescent="0.2">
      <c r="A28" s="12" t="s">
        <v>41</v>
      </c>
      <c r="B28" s="11" t="s">
        <v>40</v>
      </c>
      <c r="C28" s="44">
        <v>-47513.4</v>
      </c>
      <c r="D28" s="44" t="s">
        <v>507</v>
      </c>
      <c r="E28" s="44">
        <v>-13205.23</v>
      </c>
      <c r="F28" s="36" t="s">
        <v>507</v>
      </c>
      <c r="G28" s="37" t="s">
        <v>507</v>
      </c>
    </row>
    <row r="29" spans="1:7" x14ac:dyDescent="0.2">
      <c r="A29" s="12" t="s">
        <v>43</v>
      </c>
      <c r="B29" s="11" t="s">
        <v>42</v>
      </c>
      <c r="C29" s="44">
        <v>798782.09</v>
      </c>
      <c r="D29" s="44">
        <v>849000</v>
      </c>
      <c r="E29" s="44">
        <v>226693.67</v>
      </c>
      <c r="F29" s="36">
        <f t="shared" si="0"/>
        <v>26.701256772673737</v>
      </c>
      <c r="G29" s="37">
        <f t="shared" si="1"/>
        <v>28.379913976288577</v>
      </c>
    </row>
    <row r="30" spans="1:7" x14ac:dyDescent="0.2">
      <c r="A30" s="12" t="s">
        <v>44</v>
      </c>
      <c r="B30" s="11" t="s">
        <v>42</v>
      </c>
      <c r="C30" s="44">
        <v>798782.09</v>
      </c>
      <c r="D30" s="44">
        <v>849000</v>
      </c>
      <c r="E30" s="44">
        <v>226693.67</v>
      </c>
      <c r="F30" s="36">
        <f t="shared" si="0"/>
        <v>26.701256772673737</v>
      </c>
      <c r="G30" s="37">
        <f t="shared" si="1"/>
        <v>28.379913976288577</v>
      </c>
    </row>
    <row r="31" spans="1:7" x14ac:dyDescent="0.2">
      <c r="A31" s="12" t="s">
        <v>46</v>
      </c>
      <c r="B31" s="11" t="s">
        <v>45</v>
      </c>
      <c r="C31" s="44">
        <v>95369054.25</v>
      </c>
      <c r="D31" s="44">
        <v>160492000</v>
      </c>
      <c r="E31" s="44">
        <v>96217231.75</v>
      </c>
      <c r="F31" s="36">
        <f t="shared" si="0"/>
        <v>59.951419229618921</v>
      </c>
      <c r="G31" s="37">
        <f t="shared" si="1"/>
        <v>100.88936343835033</v>
      </c>
    </row>
    <row r="32" spans="1:7" ht="24" x14ac:dyDescent="0.2">
      <c r="A32" s="12" t="s">
        <v>48</v>
      </c>
      <c r="B32" s="11" t="s">
        <v>47</v>
      </c>
      <c r="C32" s="44">
        <v>95369054.25</v>
      </c>
      <c r="D32" s="44">
        <v>160492000</v>
      </c>
      <c r="E32" s="44">
        <v>96217231.75</v>
      </c>
      <c r="F32" s="36">
        <f t="shared" si="0"/>
        <v>59.951419229618921</v>
      </c>
      <c r="G32" s="37">
        <f t="shared" si="1"/>
        <v>100.88936343835033</v>
      </c>
    </row>
    <row r="33" spans="1:7" x14ac:dyDescent="0.2">
      <c r="A33" s="27" t="s">
        <v>50</v>
      </c>
      <c r="B33" s="28" t="s">
        <v>49</v>
      </c>
      <c r="C33" s="42">
        <v>295426089.52999997</v>
      </c>
      <c r="D33" s="42">
        <v>837170190</v>
      </c>
      <c r="E33" s="42">
        <v>276194254.01999998</v>
      </c>
      <c r="F33" s="41">
        <f t="shared" si="0"/>
        <v>32.991410506386998</v>
      </c>
      <c r="G33" s="38">
        <f t="shared" si="1"/>
        <v>93.49013638551817</v>
      </c>
    </row>
    <row r="34" spans="1:7" x14ac:dyDescent="0.2">
      <c r="A34" s="12" t="s">
        <v>52</v>
      </c>
      <c r="B34" s="11" t="s">
        <v>51</v>
      </c>
      <c r="C34" s="44">
        <v>24674385.260000002</v>
      </c>
      <c r="D34" s="44">
        <v>446334000</v>
      </c>
      <c r="E34" s="44">
        <v>45893716.100000001</v>
      </c>
      <c r="F34" s="36">
        <f t="shared" si="0"/>
        <v>10.282370623792945</v>
      </c>
      <c r="G34" s="37" t="s">
        <v>541</v>
      </c>
    </row>
    <row r="35" spans="1:7" ht="24" x14ac:dyDescent="0.2">
      <c r="A35" s="12" t="s">
        <v>54</v>
      </c>
      <c r="B35" s="11" t="s">
        <v>53</v>
      </c>
      <c r="C35" s="44">
        <v>24674385.260000002</v>
      </c>
      <c r="D35" s="44">
        <v>446334000</v>
      </c>
      <c r="E35" s="44">
        <v>45893716.100000001</v>
      </c>
      <c r="F35" s="36">
        <f t="shared" si="0"/>
        <v>10.282370623792945</v>
      </c>
      <c r="G35" s="37" t="s">
        <v>541</v>
      </c>
    </row>
    <row r="36" spans="1:7" x14ac:dyDescent="0.2">
      <c r="A36" s="12" t="s">
        <v>56</v>
      </c>
      <c r="B36" s="11" t="s">
        <v>55</v>
      </c>
      <c r="C36" s="44">
        <v>270751704.26999998</v>
      </c>
      <c r="D36" s="44">
        <v>390836190</v>
      </c>
      <c r="E36" s="44">
        <v>230300537.91999999</v>
      </c>
      <c r="F36" s="36">
        <f t="shared" si="0"/>
        <v>58.925080075107687</v>
      </c>
      <c r="G36" s="37">
        <f t="shared" si="1"/>
        <v>85.059681726080242</v>
      </c>
    </row>
    <row r="37" spans="1:7" x14ac:dyDescent="0.2">
      <c r="A37" s="12" t="s">
        <v>58</v>
      </c>
      <c r="B37" s="11" t="s">
        <v>57</v>
      </c>
      <c r="C37" s="44">
        <v>261377940.31999999</v>
      </c>
      <c r="D37" s="44">
        <v>308431690</v>
      </c>
      <c r="E37" s="44">
        <v>212416257.05000001</v>
      </c>
      <c r="F37" s="36">
        <f t="shared" si="0"/>
        <v>68.869789952517522</v>
      </c>
      <c r="G37" s="37">
        <f t="shared" si="1"/>
        <v>81.2678594031091</v>
      </c>
    </row>
    <row r="38" spans="1:7" x14ac:dyDescent="0.2">
      <c r="A38" s="12" t="s">
        <v>60</v>
      </c>
      <c r="B38" s="11" t="s">
        <v>59</v>
      </c>
      <c r="C38" s="44">
        <v>261377940.31999999</v>
      </c>
      <c r="D38" s="44">
        <v>308431690</v>
      </c>
      <c r="E38" s="44">
        <v>212416257.05000001</v>
      </c>
      <c r="F38" s="36">
        <f t="shared" si="0"/>
        <v>68.869789952517522</v>
      </c>
      <c r="G38" s="37">
        <f t="shared" si="1"/>
        <v>81.2678594031091</v>
      </c>
    </row>
    <row r="39" spans="1:7" x14ac:dyDescent="0.2">
      <c r="A39" s="12" t="s">
        <v>62</v>
      </c>
      <c r="B39" s="11" t="s">
        <v>61</v>
      </c>
      <c r="C39" s="44">
        <v>9373763.9499999993</v>
      </c>
      <c r="D39" s="44">
        <v>82404500</v>
      </c>
      <c r="E39" s="44">
        <v>17884280.870000001</v>
      </c>
      <c r="F39" s="36">
        <f t="shared" si="0"/>
        <v>21.703039118009336</v>
      </c>
      <c r="G39" s="37" t="s">
        <v>541</v>
      </c>
    </row>
    <row r="40" spans="1:7" x14ac:dyDescent="0.2">
      <c r="A40" s="12" t="s">
        <v>64</v>
      </c>
      <c r="B40" s="11" t="s">
        <v>63</v>
      </c>
      <c r="C40" s="44">
        <v>9373763.9499999993</v>
      </c>
      <c r="D40" s="44">
        <v>82404500</v>
      </c>
      <c r="E40" s="44">
        <v>17884280.870000001</v>
      </c>
      <c r="F40" s="36">
        <f t="shared" si="0"/>
        <v>21.703039118009336</v>
      </c>
      <c r="G40" s="37" t="s">
        <v>541</v>
      </c>
    </row>
    <row r="41" spans="1:7" x14ac:dyDescent="0.2">
      <c r="A41" s="27" t="s">
        <v>66</v>
      </c>
      <c r="B41" s="28" t="s">
        <v>65</v>
      </c>
      <c r="C41" s="42">
        <v>47270407.880000003</v>
      </c>
      <c r="D41" s="42">
        <v>65964000</v>
      </c>
      <c r="E41" s="42">
        <v>52273597.43</v>
      </c>
      <c r="F41" s="41">
        <f t="shared" si="0"/>
        <v>79.245645245891694</v>
      </c>
      <c r="G41" s="38">
        <f t="shared" si="1"/>
        <v>110.58418950541113</v>
      </c>
    </row>
    <row r="42" spans="1:7" x14ac:dyDescent="0.2">
      <c r="A42" s="12" t="s">
        <v>68</v>
      </c>
      <c r="B42" s="11" t="s">
        <v>67</v>
      </c>
      <c r="C42" s="44">
        <v>47062207.880000003</v>
      </c>
      <c r="D42" s="44">
        <v>65528000</v>
      </c>
      <c r="E42" s="44">
        <v>51765197.43</v>
      </c>
      <c r="F42" s="36">
        <f t="shared" si="0"/>
        <v>78.99706603284092</v>
      </c>
      <c r="G42" s="37">
        <f t="shared" si="1"/>
        <v>109.99313411302707</v>
      </c>
    </row>
    <row r="43" spans="1:7" ht="24" x14ac:dyDescent="0.2">
      <c r="A43" s="12" t="s">
        <v>70</v>
      </c>
      <c r="B43" s="11" t="s">
        <v>69</v>
      </c>
      <c r="C43" s="44">
        <v>47062207.880000003</v>
      </c>
      <c r="D43" s="44">
        <v>65528000</v>
      </c>
      <c r="E43" s="44">
        <v>51765197.43</v>
      </c>
      <c r="F43" s="36">
        <f t="shared" si="0"/>
        <v>78.99706603284092</v>
      </c>
      <c r="G43" s="37">
        <f t="shared" si="1"/>
        <v>109.99313411302707</v>
      </c>
    </row>
    <row r="44" spans="1:7" ht="24" x14ac:dyDescent="0.2">
      <c r="A44" s="12" t="s">
        <v>72</v>
      </c>
      <c r="B44" s="11" t="s">
        <v>71</v>
      </c>
      <c r="C44" s="44">
        <v>208200</v>
      </c>
      <c r="D44" s="44">
        <v>436000</v>
      </c>
      <c r="E44" s="44">
        <v>508400</v>
      </c>
      <c r="F44" s="36">
        <f t="shared" si="0"/>
        <v>116.60550458715598</v>
      </c>
      <c r="G44" s="37" t="s">
        <v>505</v>
      </c>
    </row>
    <row r="45" spans="1:7" x14ac:dyDescent="0.2">
      <c r="A45" s="12" t="s">
        <v>74</v>
      </c>
      <c r="B45" s="11" t="s">
        <v>73</v>
      </c>
      <c r="C45" s="44">
        <v>125000</v>
      </c>
      <c r="D45" s="44">
        <v>300000</v>
      </c>
      <c r="E45" s="44">
        <v>430000</v>
      </c>
      <c r="F45" s="36">
        <f t="shared" si="0"/>
        <v>143.33333333333334</v>
      </c>
      <c r="G45" s="37" t="s">
        <v>549</v>
      </c>
    </row>
    <row r="46" spans="1:7" ht="24" x14ac:dyDescent="0.2">
      <c r="A46" s="12" t="s">
        <v>76</v>
      </c>
      <c r="B46" s="11" t="s">
        <v>75</v>
      </c>
      <c r="C46" s="44">
        <v>83200</v>
      </c>
      <c r="D46" s="44">
        <v>136000</v>
      </c>
      <c r="E46" s="44">
        <v>78400</v>
      </c>
      <c r="F46" s="36">
        <f t="shared" si="0"/>
        <v>57.647058823529406</v>
      </c>
      <c r="G46" s="37">
        <f t="shared" si="1"/>
        <v>94.230769230769226</v>
      </c>
    </row>
    <row r="47" spans="1:7" ht="36" x14ac:dyDescent="0.2">
      <c r="A47" s="12" t="s">
        <v>78</v>
      </c>
      <c r="B47" s="11" t="s">
        <v>77</v>
      </c>
      <c r="C47" s="44">
        <v>83200</v>
      </c>
      <c r="D47" s="44">
        <v>136000</v>
      </c>
      <c r="E47" s="44">
        <v>78400</v>
      </c>
      <c r="F47" s="36">
        <f t="shared" si="0"/>
        <v>57.647058823529406</v>
      </c>
      <c r="G47" s="37">
        <f t="shared" si="1"/>
        <v>94.230769230769226</v>
      </c>
    </row>
    <row r="48" spans="1:7" ht="24" x14ac:dyDescent="0.2">
      <c r="A48" s="27" t="s">
        <v>80</v>
      </c>
      <c r="B48" s="28" t="s">
        <v>79</v>
      </c>
      <c r="C48" s="58">
        <v>-3060.76</v>
      </c>
      <c r="D48" s="42">
        <v>0</v>
      </c>
      <c r="E48" s="42">
        <v>-1379.66</v>
      </c>
      <c r="F48" s="41" t="s">
        <v>507</v>
      </c>
      <c r="G48" s="38" t="s">
        <v>507</v>
      </c>
    </row>
    <row r="49" spans="1:7" x14ac:dyDescent="0.2">
      <c r="A49" s="59" t="s">
        <v>82</v>
      </c>
      <c r="B49" s="32" t="s">
        <v>81</v>
      </c>
      <c r="C49" s="47">
        <v>-3035.77</v>
      </c>
      <c r="D49" s="44">
        <v>0</v>
      </c>
      <c r="E49" s="44">
        <v>-1379.66</v>
      </c>
      <c r="F49" s="36" t="s">
        <v>507</v>
      </c>
      <c r="G49" s="36" t="s">
        <v>507</v>
      </c>
    </row>
    <row r="50" spans="1:7" x14ac:dyDescent="0.2">
      <c r="A50" s="59" t="s">
        <v>84</v>
      </c>
      <c r="B50" s="32" t="s">
        <v>83</v>
      </c>
      <c r="C50" s="47">
        <v>-3035.77</v>
      </c>
      <c r="D50" s="44">
        <v>0</v>
      </c>
      <c r="E50" s="44">
        <v>-1379.66</v>
      </c>
      <c r="F50" s="36" t="s">
        <v>507</v>
      </c>
      <c r="G50" s="36" t="s">
        <v>507</v>
      </c>
    </row>
    <row r="51" spans="1:7" ht="24" x14ac:dyDescent="0.2">
      <c r="A51" s="59" t="s">
        <v>86</v>
      </c>
      <c r="B51" s="32" t="s">
        <v>85</v>
      </c>
      <c r="C51" s="47">
        <v>-3035.77</v>
      </c>
      <c r="D51" s="44">
        <v>0</v>
      </c>
      <c r="E51" s="44">
        <v>-1379.66</v>
      </c>
      <c r="F51" s="36" t="s">
        <v>507</v>
      </c>
      <c r="G51" s="36" t="s">
        <v>507</v>
      </c>
    </row>
    <row r="52" spans="1:7" x14ac:dyDescent="0.2">
      <c r="A52" s="59" t="s">
        <v>88</v>
      </c>
      <c r="B52" s="32" t="s">
        <v>87</v>
      </c>
      <c r="C52" s="47">
        <v>11.63</v>
      </c>
      <c r="D52" s="44">
        <v>0</v>
      </c>
      <c r="E52" s="44">
        <v>0</v>
      </c>
      <c r="F52" s="36" t="s">
        <v>507</v>
      </c>
      <c r="G52" s="36" t="s">
        <v>507</v>
      </c>
    </row>
    <row r="53" spans="1:7" x14ac:dyDescent="0.2">
      <c r="A53" s="59" t="s">
        <v>90</v>
      </c>
      <c r="B53" s="32" t="s">
        <v>89</v>
      </c>
      <c r="C53" s="47">
        <v>11.63</v>
      </c>
      <c r="D53" s="44">
        <v>0</v>
      </c>
      <c r="E53" s="44">
        <v>0</v>
      </c>
      <c r="F53" s="36" t="s">
        <v>507</v>
      </c>
      <c r="G53" s="36" t="s">
        <v>507</v>
      </c>
    </row>
    <row r="54" spans="1:7" x14ac:dyDescent="0.2">
      <c r="A54" s="59" t="s">
        <v>92</v>
      </c>
      <c r="B54" s="32" t="s">
        <v>91</v>
      </c>
      <c r="C54" s="47">
        <v>-36.619999999999997</v>
      </c>
      <c r="D54" s="44">
        <v>0</v>
      </c>
      <c r="E54" s="44">
        <v>0</v>
      </c>
      <c r="F54" s="36" t="s">
        <v>507</v>
      </c>
      <c r="G54" s="36" t="s">
        <v>507</v>
      </c>
    </row>
    <row r="55" spans="1:7" x14ac:dyDescent="0.2">
      <c r="A55" s="59" t="s">
        <v>401</v>
      </c>
      <c r="B55" s="32" t="s">
        <v>400</v>
      </c>
      <c r="C55" s="47">
        <v>11.52</v>
      </c>
      <c r="D55" s="44">
        <v>0</v>
      </c>
      <c r="E55" s="44">
        <v>0</v>
      </c>
      <c r="F55" s="36" t="s">
        <v>507</v>
      </c>
      <c r="G55" s="36" t="s">
        <v>507</v>
      </c>
    </row>
    <row r="56" spans="1:7" x14ac:dyDescent="0.2">
      <c r="A56" s="59" t="s">
        <v>403</v>
      </c>
      <c r="B56" s="32" t="s">
        <v>402</v>
      </c>
      <c r="C56" s="47">
        <v>11.52</v>
      </c>
      <c r="D56" s="44">
        <v>0</v>
      </c>
      <c r="E56" s="44">
        <v>0</v>
      </c>
      <c r="F56" s="36" t="s">
        <v>507</v>
      </c>
      <c r="G56" s="36" t="s">
        <v>507</v>
      </c>
    </row>
    <row r="57" spans="1:7" ht="24" x14ac:dyDescent="0.2">
      <c r="A57" s="59" t="s">
        <v>94</v>
      </c>
      <c r="B57" s="32" t="s">
        <v>93</v>
      </c>
      <c r="C57" s="47">
        <v>-54.46</v>
      </c>
      <c r="D57" s="44">
        <v>0</v>
      </c>
      <c r="E57" s="44">
        <v>0</v>
      </c>
      <c r="F57" s="36" t="s">
        <v>507</v>
      </c>
      <c r="G57" s="36" t="s">
        <v>507</v>
      </c>
    </row>
    <row r="58" spans="1:7" ht="24" x14ac:dyDescent="0.2">
      <c r="A58" s="59" t="s">
        <v>96</v>
      </c>
      <c r="B58" s="32" t="s">
        <v>95</v>
      </c>
      <c r="C58" s="47">
        <v>-54.46</v>
      </c>
      <c r="D58" s="44">
        <v>0</v>
      </c>
      <c r="E58" s="44">
        <v>0</v>
      </c>
      <c r="F58" s="36" t="s">
        <v>507</v>
      </c>
      <c r="G58" s="36" t="s">
        <v>507</v>
      </c>
    </row>
    <row r="59" spans="1:7" x14ac:dyDescent="0.2">
      <c r="A59" s="59" t="s">
        <v>550</v>
      </c>
      <c r="B59" s="32" t="s">
        <v>551</v>
      </c>
      <c r="C59" s="47">
        <v>6.32</v>
      </c>
      <c r="D59" s="44">
        <v>0</v>
      </c>
      <c r="E59" s="44">
        <v>0</v>
      </c>
      <c r="F59" s="45" t="s">
        <v>507</v>
      </c>
      <c r="G59" s="46" t="s">
        <v>507</v>
      </c>
    </row>
    <row r="60" spans="1:7" x14ac:dyDescent="0.2">
      <c r="A60" s="59" t="s">
        <v>552</v>
      </c>
      <c r="B60" s="32" t="s">
        <v>553</v>
      </c>
      <c r="C60" s="47">
        <v>6.32</v>
      </c>
      <c r="D60" s="44">
        <v>0</v>
      </c>
      <c r="E60" s="44">
        <v>0</v>
      </c>
      <c r="F60" s="45" t="s">
        <v>507</v>
      </c>
      <c r="G60" s="46" t="s">
        <v>507</v>
      </c>
    </row>
    <row r="61" spans="1:7" ht="24" x14ac:dyDescent="0.2">
      <c r="A61" s="27" t="s">
        <v>98</v>
      </c>
      <c r="B61" s="28" t="s">
        <v>97</v>
      </c>
      <c r="C61" s="42">
        <v>189969792.16999999</v>
      </c>
      <c r="D61" s="42">
        <v>267076844</v>
      </c>
      <c r="E61" s="42">
        <v>192814060.71000001</v>
      </c>
      <c r="F61" s="41">
        <f t="shared" si="0"/>
        <v>72.19422613440797</v>
      </c>
      <c r="G61" s="38">
        <f t="shared" si="1"/>
        <v>101.49722148322127</v>
      </c>
    </row>
    <row r="62" spans="1:7" ht="36" x14ac:dyDescent="0.2">
      <c r="A62" s="12" t="s">
        <v>100</v>
      </c>
      <c r="B62" s="11" t="s">
        <v>99</v>
      </c>
      <c r="C62" s="44">
        <v>3325523.68</v>
      </c>
      <c r="D62" s="44">
        <v>4128200</v>
      </c>
      <c r="E62" s="44">
        <v>5795803.8799999999</v>
      </c>
      <c r="F62" s="36">
        <f t="shared" si="0"/>
        <v>140.39542367133376</v>
      </c>
      <c r="G62" s="36" t="s">
        <v>530</v>
      </c>
    </row>
    <row r="63" spans="1:7" ht="24" x14ac:dyDescent="0.2">
      <c r="A63" s="12" t="s">
        <v>102</v>
      </c>
      <c r="B63" s="11" t="s">
        <v>101</v>
      </c>
      <c r="C63" s="44">
        <v>3325523.68</v>
      </c>
      <c r="D63" s="44">
        <v>4128200</v>
      </c>
      <c r="E63" s="44">
        <v>5795803.8799999999</v>
      </c>
      <c r="F63" s="36">
        <f t="shared" si="0"/>
        <v>140.39542367133376</v>
      </c>
      <c r="G63" s="36" t="s">
        <v>530</v>
      </c>
    </row>
    <row r="64" spans="1:7" ht="36" x14ac:dyDescent="0.2">
      <c r="A64" s="12" t="s">
        <v>104</v>
      </c>
      <c r="B64" s="11" t="s">
        <v>103</v>
      </c>
      <c r="C64" s="44">
        <v>162827499.58000001</v>
      </c>
      <c r="D64" s="44">
        <v>216160700</v>
      </c>
      <c r="E64" s="44">
        <v>147241761.02000001</v>
      </c>
      <c r="F64" s="36">
        <f t="shared" si="0"/>
        <v>68.116804312717349</v>
      </c>
      <c r="G64" s="37">
        <f t="shared" si="1"/>
        <v>90.428067371787861</v>
      </c>
    </row>
    <row r="65" spans="1:7" ht="24" x14ac:dyDescent="0.2">
      <c r="A65" s="12" t="s">
        <v>106</v>
      </c>
      <c r="B65" s="11" t="s">
        <v>105</v>
      </c>
      <c r="C65" s="44">
        <v>104968779.3</v>
      </c>
      <c r="D65" s="44">
        <v>137282200</v>
      </c>
      <c r="E65" s="44">
        <v>95858922.590000004</v>
      </c>
      <c r="F65" s="36">
        <f t="shared" si="0"/>
        <v>69.826184742086014</v>
      </c>
      <c r="G65" s="37">
        <f t="shared" si="1"/>
        <v>91.32136548528959</v>
      </c>
    </row>
    <row r="66" spans="1:7" ht="36" x14ac:dyDescent="0.2">
      <c r="A66" s="12" t="s">
        <v>108</v>
      </c>
      <c r="B66" s="11" t="s">
        <v>107</v>
      </c>
      <c r="C66" s="44">
        <v>104968779.3</v>
      </c>
      <c r="D66" s="44">
        <v>137282200</v>
      </c>
      <c r="E66" s="44">
        <v>95858922.590000004</v>
      </c>
      <c r="F66" s="36">
        <f t="shared" si="0"/>
        <v>69.826184742086014</v>
      </c>
      <c r="G66" s="37">
        <f t="shared" si="1"/>
        <v>91.32136548528959</v>
      </c>
    </row>
    <row r="67" spans="1:7" ht="36" x14ac:dyDescent="0.2">
      <c r="A67" s="12" t="s">
        <v>110</v>
      </c>
      <c r="B67" s="11" t="s">
        <v>109</v>
      </c>
      <c r="C67" s="44">
        <v>9105959.4399999995</v>
      </c>
      <c r="D67" s="44">
        <v>12662400</v>
      </c>
      <c r="E67" s="44">
        <v>9619097.8699999992</v>
      </c>
      <c r="F67" s="36">
        <f t="shared" si="0"/>
        <v>75.96583483383877</v>
      </c>
      <c r="G67" s="37">
        <f t="shared" si="1"/>
        <v>105.63519345085068</v>
      </c>
    </row>
    <row r="68" spans="1:7" ht="36" x14ac:dyDescent="0.2">
      <c r="A68" s="12" t="s">
        <v>112</v>
      </c>
      <c r="B68" s="11" t="s">
        <v>111</v>
      </c>
      <c r="C68" s="44">
        <v>9105959.4399999995</v>
      </c>
      <c r="D68" s="44">
        <v>12662400</v>
      </c>
      <c r="E68" s="44">
        <v>9619097.8699999992</v>
      </c>
      <c r="F68" s="36">
        <f t="shared" si="0"/>
        <v>75.96583483383877</v>
      </c>
      <c r="G68" s="37">
        <f t="shared" si="1"/>
        <v>105.63519345085068</v>
      </c>
    </row>
    <row r="69" spans="1:7" ht="36" x14ac:dyDescent="0.2">
      <c r="A69" s="12" t="s">
        <v>114</v>
      </c>
      <c r="B69" s="11" t="s">
        <v>113</v>
      </c>
      <c r="C69" s="44">
        <v>2068555.5</v>
      </c>
      <c r="D69" s="44">
        <v>2931500</v>
      </c>
      <c r="E69" s="44">
        <v>2309471.5</v>
      </c>
      <c r="F69" s="36">
        <f t="shared" si="0"/>
        <v>78.781221217806589</v>
      </c>
      <c r="G69" s="37">
        <f t="shared" si="1"/>
        <v>111.64658139460121</v>
      </c>
    </row>
    <row r="70" spans="1:7" ht="36" x14ac:dyDescent="0.2">
      <c r="A70" s="12" t="s">
        <v>116</v>
      </c>
      <c r="B70" s="11" t="s">
        <v>115</v>
      </c>
      <c r="C70" s="44">
        <v>2068555.5</v>
      </c>
      <c r="D70" s="44">
        <v>2931500</v>
      </c>
      <c r="E70" s="44">
        <v>2309471.5</v>
      </c>
      <c r="F70" s="36">
        <f t="shared" si="0"/>
        <v>78.781221217806589</v>
      </c>
      <c r="G70" s="37">
        <f t="shared" si="1"/>
        <v>111.64658139460121</v>
      </c>
    </row>
    <row r="71" spans="1:7" ht="24" x14ac:dyDescent="0.2">
      <c r="A71" s="12" t="s">
        <v>118</v>
      </c>
      <c r="B71" s="11" t="s">
        <v>117</v>
      </c>
      <c r="C71" s="44">
        <v>46684205.340000004</v>
      </c>
      <c r="D71" s="44">
        <v>63284600</v>
      </c>
      <c r="E71" s="44">
        <v>39454269.060000002</v>
      </c>
      <c r="F71" s="36">
        <f t="shared" si="0"/>
        <v>62.344186516150856</v>
      </c>
      <c r="G71" s="37">
        <f t="shared" si="1"/>
        <v>84.513099821782248</v>
      </c>
    </row>
    <row r="72" spans="1:7" x14ac:dyDescent="0.2">
      <c r="A72" s="12" t="s">
        <v>120</v>
      </c>
      <c r="B72" s="11" t="s">
        <v>119</v>
      </c>
      <c r="C72" s="44">
        <v>46684205.340000004</v>
      </c>
      <c r="D72" s="44">
        <v>63284600</v>
      </c>
      <c r="E72" s="44">
        <v>39454269.060000002</v>
      </c>
      <c r="F72" s="36">
        <f t="shared" ref="F72:F135" si="2">E72/D72*100</f>
        <v>62.344186516150856</v>
      </c>
      <c r="G72" s="37">
        <f t="shared" si="1"/>
        <v>84.513099821782248</v>
      </c>
    </row>
    <row r="73" spans="1:7" ht="24" x14ac:dyDescent="0.2">
      <c r="A73" s="12" t="s">
        <v>122</v>
      </c>
      <c r="B73" s="11" t="s">
        <v>121</v>
      </c>
      <c r="C73" s="44">
        <v>204514.95</v>
      </c>
      <c r="D73" s="44">
        <v>271252</v>
      </c>
      <c r="E73" s="44">
        <v>204447.28</v>
      </c>
      <c r="F73" s="36">
        <f t="shared" si="2"/>
        <v>75.371713388288384</v>
      </c>
      <c r="G73" s="37">
        <f t="shared" si="1"/>
        <v>99.966911954358338</v>
      </c>
    </row>
    <row r="74" spans="1:7" ht="24" x14ac:dyDescent="0.2">
      <c r="A74" s="12" t="s">
        <v>124</v>
      </c>
      <c r="B74" s="11" t="s">
        <v>123</v>
      </c>
      <c r="C74" s="44">
        <v>7825.95</v>
      </c>
      <c r="D74" s="44">
        <v>9000</v>
      </c>
      <c r="E74" s="44">
        <v>7758.28</v>
      </c>
      <c r="F74" s="36">
        <f t="shared" si="2"/>
        <v>86.203111111111113</v>
      </c>
      <c r="G74" s="37">
        <f t="shared" si="1"/>
        <v>99.135312645749067</v>
      </c>
    </row>
    <row r="75" spans="1:7" ht="48" x14ac:dyDescent="0.2">
      <c r="A75" s="12" t="s">
        <v>126</v>
      </c>
      <c r="B75" s="11" t="s">
        <v>125</v>
      </c>
      <c r="C75" s="44">
        <v>7825.95</v>
      </c>
      <c r="D75" s="44">
        <v>9000</v>
      </c>
      <c r="E75" s="44">
        <v>7758.28</v>
      </c>
      <c r="F75" s="36">
        <f t="shared" si="2"/>
        <v>86.203111111111113</v>
      </c>
      <c r="G75" s="37">
        <f t="shared" ref="G75:G132" si="3">E75/C75*100</f>
        <v>99.135312645749067</v>
      </c>
    </row>
    <row r="76" spans="1:7" ht="24" x14ac:dyDescent="0.2">
      <c r="A76" s="12" t="s">
        <v>128</v>
      </c>
      <c r="B76" s="11" t="s">
        <v>127</v>
      </c>
      <c r="C76" s="44">
        <v>196689</v>
      </c>
      <c r="D76" s="44">
        <v>262252</v>
      </c>
      <c r="E76" s="44">
        <v>196689</v>
      </c>
      <c r="F76" s="36">
        <f t="shared" si="2"/>
        <v>75</v>
      </c>
      <c r="G76" s="37">
        <f t="shared" si="3"/>
        <v>100</v>
      </c>
    </row>
    <row r="77" spans="1:7" ht="36" x14ac:dyDescent="0.2">
      <c r="A77" s="12" t="s">
        <v>130</v>
      </c>
      <c r="B77" s="11" t="s">
        <v>129</v>
      </c>
      <c r="C77" s="44">
        <v>196689</v>
      </c>
      <c r="D77" s="44">
        <v>262252</v>
      </c>
      <c r="E77" s="44">
        <v>196689</v>
      </c>
      <c r="F77" s="36">
        <f t="shared" si="2"/>
        <v>75</v>
      </c>
      <c r="G77" s="37">
        <f t="shared" si="3"/>
        <v>100</v>
      </c>
    </row>
    <row r="78" spans="1:7" x14ac:dyDescent="0.2">
      <c r="A78" s="12" t="s">
        <v>132</v>
      </c>
      <c r="B78" s="11" t="s">
        <v>131</v>
      </c>
      <c r="C78" s="44">
        <v>4875684.24</v>
      </c>
      <c r="D78" s="44">
        <v>9015498</v>
      </c>
      <c r="E78" s="44">
        <v>10371727.039999999</v>
      </c>
      <c r="F78" s="36">
        <f t="shared" si="2"/>
        <v>115.04330698093437</v>
      </c>
      <c r="G78" s="37" t="s">
        <v>554</v>
      </c>
    </row>
    <row r="79" spans="1:7" ht="24" x14ac:dyDescent="0.2">
      <c r="A79" s="12" t="s">
        <v>134</v>
      </c>
      <c r="B79" s="11" t="s">
        <v>133</v>
      </c>
      <c r="C79" s="44">
        <v>4875684.24</v>
      </c>
      <c r="D79" s="44">
        <v>9015498</v>
      </c>
      <c r="E79" s="44">
        <v>10371727.039999999</v>
      </c>
      <c r="F79" s="36">
        <f t="shared" si="2"/>
        <v>115.04330698093437</v>
      </c>
      <c r="G79" s="37" t="s">
        <v>554</v>
      </c>
    </row>
    <row r="80" spans="1:7" ht="24" x14ac:dyDescent="0.2">
      <c r="A80" s="12" t="s">
        <v>136</v>
      </c>
      <c r="B80" s="11" t="s">
        <v>135</v>
      </c>
      <c r="C80" s="44">
        <v>4875684.24</v>
      </c>
      <c r="D80" s="44">
        <v>9015498</v>
      </c>
      <c r="E80" s="44">
        <v>10371727.039999999</v>
      </c>
      <c r="F80" s="36">
        <f t="shared" si="2"/>
        <v>115.04330698093437</v>
      </c>
      <c r="G80" s="37" t="s">
        <v>554</v>
      </c>
    </row>
    <row r="81" spans="1:7" ht="36" x14ac:dyDescent="0.2">
      <c r="A81" s="12" t="s">
        <v>138</v>
      </c>
      <c r="B81" s="11" t="s">
        <v>137</v>
      </c>
      <c r="C81" s="44">
        <v>18736569.719999999</v>
      </c>
      <c r="D81" s="44">
        <v>37501194</v>
      </c>
      <c r="E81" s="44">
        <v>29200321.489999998</v>
      </c>
      <c r="F81" s="36">
        <f t="shared" si="2"/>
        <v>77.865044750308471</v>
      </c>
      <c r="G81" s="37" t="s">
        <v>548</v>
      </c>
    </row>
    <row r="82" spans="1:7" ht="36" x14ac:dyDescent="0.2">
      <c r="A82" s="12" t="s">
        <v>140</v>
      </c>
      <c r="B82" s="11" t="s">
        <v>139</v>
      </c>
      <c r="C82" s="44">
        <v>16183540.779999999</v>
      </c>
      <c r="D82" s="44">
        <v>24468194</v>
      </c>
      <c r="E82" s="44">
        <v>17086062.350000001</v>
      </c>
      <c r="F82" s="36">
        <f t="shared" si="2"/>
        <v>69.829683179723034</v>
      </c>
      <c r="G82" s="37">
        <f t="shared" si="3"/>
        <v>105.57678682476804</v>
      </c>
    </row>
    <row r="83" spans="1:7" ht="36" x14ac:dyDescent="0.2">
      <c r="A83" s="12" t="s">
        <v>142</v>
      </c>
      <c r="B83" s="11" t="s">
        <v>141</v>
      </c>
      <c r="C83" s="44">
        <v>16183540.779999999</v>
      </c>
      <c r="D83" s="44">
        <v>24468194</v>
      </c>
      <c r="E83" s="44">
        <v>17086062.350000001</v>
      </c>
      <c r="F83" s="36">
        <f t="shared" si="2"/>
        <v>69.829683179723034</v>
      </c>
      <c r="G83" s="37">
        <f t="shared" si="3"/>
        <v>105.57678682476804</v>
      </c>
    </row>
    <row r="84" spans="1:7" ht="48" x14ac:dyDescent="0.2">
      <c r="A84" s="12" t="s">
        <v>478</v>
      </c>
      <c r="B84" s="11" t="s">
        <v>480</v>
      </c>
      <c r="C84" s="44">
        <v>2553028.94</v>
      </c>
      <c r="D84" s="44">
        <v>13033000</v>
      </c>
      <c r="E84" s="44">
        <v>12114259.140000001</v>
      </c>
      <c r="F84" s="36">
        <f t="shared" si="2"/>
        <v>92.950657101204641</v>
      </c>
      <c r="G84" s="37" t="s">
        <v>555</v>
      </c>
    </row>
    <row r="85" spans="1:7" ht="48" x14ac:dyDescent="0.2">
      <c r="A85" s="12" t="s">
        <v>479</v>
      </c>
      <c r="B85" s="11" t="s">
        <v>481</v>
      </c>
      <c r="C85" s="44">
        <v>2553028.94</v>
      </c>
      <c r="D85" s="44">
        <v>13033000</v>
      </c>
      <c r="E85" s="44">
        <v>12114259.140000001</v>
      </c>
      <c r="F85" s="36">
        <f t="shared" si="2"/>
        <v>92.950657101204641</v>
      </c>
      <c r="G85" s="37" t="s">
        <v>555</v>
      </c>
    </row>
    <row r="86" spans="1:7" x14ac:dyDescent="0.2">
      <c r="A86" s="27" t="s">
        <v>144</v>
      </c>
      <c r="B86" s="28" t="s">
        <v>143</v>
      </c>
      <c r="C86" s="42">
        <v>10022886.26</v>
      </c>
      <c r="D86" s="42">
        <v>11700000</v>
      </c>
      <c r="E86" s="42">
        <v>8634491.2599999998</v>
      </c>
      <c r="F86" s="41">
        <f t="shared" si="2"/>
        <v>73.799070598290598</v>
      </c>
      <c r="G86" s="38">
        <f t="shared" si="3"/>
        <v>86.147752613527118</v>
      </c>
    </row>
    <row r="87" spans="1:7" x14ac:dyDescent="0.2">
      <c r="A87" s="12" t="s">
        <v>146</v>
      </c>
      <c r="B87" s="11" t="s">
        <v>145</v>
      </c>
      <c r="C87" s="44">
        <v>10022886.26</v>
      </c>
      <c r="D87" s="44">
        <v>11700000</v>
      </c>
      <c r="E87" s="44">
        <v>8634491.2599999998</v>
      </c>
      <c r="F87" s="36">
        <f t="shared" si="2"/>
        <v>73.799070598290598</v>
      </c>
      <c r="G87" s="37">
        <f t="shared" si="3"/>
        <v>86.147752613527118</v>
      </c>
    </row>
    <row r="88" spans="1:7" x14ac:dyDescent="0.2">
      <c r="A88" s="12" t="s">
        <v>147</v>
      </c>
      <c r="B88" s="11" t="s">
        <v>292</v>
      </c>
      <c r="C88" s="44">
        <v>1182347.19</v>
      </c>
      <c r="D88" s="44">
        <v>1408000</v>
      </c>
      <c r="E88" s="44">
        <v>1067686.31</v>
      </c>
      <c r="F88" s="36">
        <f t="shared" si="2"/>
        <v>75.829993607954549</v>
      </c>
      <c r="G88" s="37">
        <f t="shared" si="3"/>
        <v>90.302266460327957</v>
      </c>
    </row>
    <row r="89" spans="1:7" x14ac:dyDescent="0.2">
      <c r="A89" s="12" t="s">
        <v>149</v>
      </c>
      <c r="B89" s="11" t="s">
        <v>148</v>
      </c>
      <c r="C89" s="44">
        <v>1910335.6</v>
      </c>
      <c r="D89" s="44">
        <v>2360000</v>
      </c>
      <c r="E89" s="44">
        <v>1980826.02</v>
      </c>
      <c r="F89" s="36">
        <f t="shared" si="2"/>
        <v>83.933305932203396</v>
      </c>
      <c r="G89" s="37">
        <f t="shared" si="3"/>
        <v>103.68994955650723</v>
      </c>
    </row>
    <row r="90" spans="1:7" x14ac:dyDescent="0.2">
      <c r="A90" s="12" t="s">
        <v>151</v>
      </c>
      <c r="B90" s="11" t="s">
        <v>150</v>
      </c>
      <c r="C90" s="44">
        <v>6850982.1500000004</v>
      </c>
      <c r="D90" s="44">
        <v>7932000</v>
      </c>
      <c r="E90" s="44">
        <v>5585978.9299999997</v>
      </c>
      <c r="F90" s="36">
        <f t="shared" si="2"/>
        <v>70.423334972264243</v>
      </c>
      <c r="G90" s="37">
        <f t="shared" si="3"/>
        <v>81.535447147530519</v>
      </c>
    </row>
    <row r="91" spans="1:7" x14ac:dyDescent="0.2">
      <c r="A91" s="12" t="s">
        <v>153</v>
      </c>
      <c r="B91" s="11" t="s">
        <v>152</v>
      </c>
      <c r="C91" s="44">
        <v>2830082.11</v>
      </c>
      <c r="D91" s="44">
        <v>3897000</v>
      </c>
      <c r="E91" s="44">
        <v>3757755.69</v>
      </c>
      <c r="F91" s="36">
        <f t="shared" si="2"/>
        <v>96.426884526558894</v>
      </c>
      <c r="G91" s="37" t="s">
        <v>532</v>
      </c>
    </row>
    <row r="92" spans="1:7" x14ac:dyDescent="0.2">
      <c r="A92" s="12" t="s">
        <v>155</v>
      </c>
      <c r="B92" s="11" t="s">
        <v>154</v>
      </c>
      <c r="C92" s="44">
        <v>4020900.04</v>
      </c>
      <c r="D92" s="44">
        <v>4035000</v>
      </c>
      <c r="E92" s="44">
        <v>1828223.24</v>
      </c>
      <c r="F92" s="36">
        <f t="shared" si="2"/>
        <v>45.309126146220571</v>
      </c>
      <c r="G92" s="37">
        <f t="shared" si="3"/>
        <v>45.468010192066352</v>
      </c>
    </row>
    <row r="93" spans="1:7" ht="24" x14ac:dyDescent="0.2">
      <c r="A93" s="12" t="s">
        <v>157</v>
      </c>
      <c r="B93" s="11" t="s">
        <v>156</v>
      </c>
      <c r="C93" s="44">
        <v>79221.320000000007</v>
      </c>
      <c r="D93" s="44">
        <v>0</v>
      </c>
      <c r="E93" s="44">
        <v>0</v>
      </c>
      <c r="F93" s="36" t="s">
        <v>507</v>
      </c>
      <c r="G93" s="37" t="s">
        <v>507</v>
      </c>
    </row>
    <row r="94" spans="1:7" x14ac:dyDescent="0.2">
      <c r="A94" s="27" t="s">
        <v>159</v>
      </c>
      <c r="B94" s="28" t="s">
        <v>158</v>
      </c>
      <c r="C94" s="42">
        <v>16282750.699999999</v>
      </c>
      <c r="D94" s="42">
        <v>110603320</v>
      </c>
      <c r="E94" s="42">
        <v>36469225.579999998</v>
      </c>
      <c r="F94" s="41">
        <f t="shared" si="2"/>
        <v>32.972993559325339</v>
      </c>
      <c r="G94" s="38">
        <f t="shared" si="3"/>
        <v>223.97459896011304</v>
      </c>
    </row>
    <row r="95" spans="1:7" x14ac:dyDescent="0.2">
      <c r="A95" s="12" t="s">
        <v>286</v>
      </c>
      <c r="B95" s="11" t="s">
        <v>287</v>
      </c>
      <c r="C95" s="44">
        <v>319571</v>
      </c>
      <c r="D95" s="44">
        <v>587000</v>
      </c>
      <c r="E95" s="44">
        <v>164053.87</v>
      </c>
      <c r="F95" s="36">
        <f t="shared" si="2"/>
        <v>27.947848381601364</v>
      </c>
      <c r="G95" s="37">
        <f t="shared" si="3"/>
        <v>51.335656239145599</v>
      </c>
    </row>
    <row r="96" spans="1:7" ht="24" x14ac:dyDescent="0.2">
      <c r="A96" s="12" t="s">
        <v>293</v>
      </c>
      <c r="B96" s="11" t="s">
        <v>294</v>
      </c>
      <c r="C96" s="44">
        <v>319571</v>
      </c>
      <c r="D96" s="44">
        <v>587000</v>
      </c>
      <c r="E96" s="44">
        <v>164053.87</v>
      </c>
      <c r="F96" s="36">
        <f t="shared" si="2"/>
        <v>27.947848381601364</v>
      </c>
      <c r="G96" s="37">
        <f t="shared" si="3"/>
        <v>51.335656239145599</v>
      </c>
    </row>
    <row r="97" spans="1:7" ht="24" x14ac:dyDescent="0.2">
      <c r="A97" s="12" t="s">
        <v>295</v>
      </c>
      <c r="B97" s="11" t="s">
        <v>296</v>
      </c>
      <c r="C97" s="44">
        <v>319571</v>
      </c>
      <c r="D97" s="44">
        <v>587000</v>
      </c>
      <c r="E97" s="44">
        <v>164053.87</v>
      </c>
      <c r="F97" s="36">
        <f t="shared" si="2"/>
        <v>27.947848381601364</v>
      </c>
      <c r="G97" s="37">
        <f t="shared" si="3"/>
        <v>51.335656239145599</v>
      </c>
    </row>
    <row r="98" spans="1:7" x14ac:dyDescent="0.2">
      <c r="A98" s="12" t="s">
        <v>161</v>
      </c>
      <c r="B98" s="11" t="s">
        <v>160</v>
      </c>
      <c r="C98" s="44">
        <v>15963179.699999999</v>
      </c>
      <c r="D98" s="44">
        <v>110016320</v>
      </c>
      <c r="E98" s="44">
        <v>36305171.710000001</v>
      </c>
      <c r="F98" s="36">
        <f t="shared" si="2"/>
        <v>32.999805583389815</v>
      </c>
      <c r="G98" s="37" t="s">
        <v>556</v>
      </c>
    </row>
    <row r="99" spans="1:7" x14ac:dyDescent="0.2">
      <c r="A99" s="12" t="s">
        <v>297</v>
      </c>
      <c r="B99" s="11" t="s">
        <v>298</v>
      </c>
      <c r="C99" s="44">
        <v>349888.01</v>
      </c>
      <c r="D99" s="44">
        <v>478600</v>
      </c>
      <c r="E99" s="44">
        <v>374116.39</v>
      </c>
      <c r="F99" s="36">
        <f t="shared" si="2"/>
        <v>78.168907229419133</v>
      </c>
      <c r="G99" s="37">
        <f t="shared" si="3"/>
        <v>106.92460996305645</v>
      </c>
    </row>
    <row r="100" spans="1:7" ht="24" x14ac:dyDescent="0.2">
      <c r="A100" s="12" t="s">
        <v>299</v>
      </c>
      <c r="B100" s="11" t="s">
        <v>300</v>
      </c>
      <c r="C100" s="44">
        <v>349888.01</v>
      </c>
      <c r="D100" s="44">
        <v>478600</v>
      </c>
      <c r="E100" s="44">
        <v>374116.39</v>
      </c>
      <c r="F100" s="36">
        <f t="shared" si="2"/>
        <v>78.168907229419133</v>
      </c>
      <c r="G100" s="37">
        <f t="shared" si="3"/>
        <v>106.92460996305645</v>
      </c>
    </row>
    <row r="101" spans="1:7" x14ac:dyDescent="0.2">
      <c r="A101" s="12" t="s">
        <v>163</v>
      </c>
      <c r="B101" s="11" t="s">
        <v>162</v>
      </c>
      <c r="C101" s="44">
        <v>15613291.689999999</v>
      </c>
      <c r="D101" s="44">
        <v>109537720</v>
      </c>
      <c r="E101" s="44">
        <v>35931055.32</v>
      </c>
      <c r="F101" s="36">
        <f t="shared" si="2"/>
        <v>32.802449530627442</v>
      </c>
      <c r="G101" s="37" t="s">
        <v>556</v>
      </c>
    </row>
    <row r="102" spans="1:7" x14ac:dyDescent="0.2">
      <c r="A102" s="12" t="s">
        <v>165</v>
      </c>
      <c r="B102" s="11" t="s">
        <v>164</v>
      </c>
      <c r="C102" s="44">
        <v>15613291.689999999</v>
      </c>
      <c r="D102" s="44">
        <v>109537720</v>
      </c>
      <c r="E102" s="44">
        <v>35931055.32</v>
      </c>
      <c r="F102" s="36">
        <f t="shared" si="2"/>
        <v>32.802449530627442</v>
      </c>
      <c r="G102" s="37" t="s">
        <v>556</v>
      </c>
    </row>
    <row r="103" spans="1:7" x14ac:dyDescent="0.2">
      <c r="A103" s="27" t="s">
        <v>167</v>
      </c>
      <c r="B103" s="28" t="s">
        <v>166</v>
      </c>
      <c r="C103" s="42">
        <v>33167384.43</v>
      </c>
      <c r="D103" s="42">
        <v>50095370</v>
      </c>
      <c r="E103" s="42">
        <v>58855365.390000001</v>
      </c>
      <c r="F103" s="41">
        <f t="shared" si="2"/>
        <v>117.48663676902676</v>
      </c>
      <c r="G103" s="38" t="s">
        <v>557</v>
      </c>
    </row>
    <row r="104" spans="1:7" ht="36" x14ac:dyDescent="0.2">
      <c r="A104" s="12" t="s">
        <v>169</v>
      </c>
      <c r="B104" s="11" t="s">
        <v>168</v>
      </c>
      <c r="C104" s="47">
        <v>19619957.59</v>
      </c>
      <c r="D104" s="44">
        <v>23580270</v>
      </c>
      <c r="E104" s="44">
        <v>25189336.539999999</v>
      </c>
      <c r="F104" s="36">
        <f t="shared" si="2"/>
        <v>106.82378335786655</v>
      </c>
      <c r="G104" s="37" t="s">
        <v>532</v>
      </c>
    </row>
    <row r="105" spans="1:7" ht="36" x14ac:dyDescent="0.2">
      <c r="A105" s="12" t="s">
        <v>171</v>
      </c>
      <c r="B105" s="11" t="s">
        <v>170</v>
      </c>
      <c r="C105" s="47">
        <v>19619957.59</v>
      </c>
      <c r="D105" s="44">
        <v>23580270</v>
      </c>
      <c r="E105" s="44">
        <v>25189336.539999999</v>
      </c>
      <c r="F105" s="36">
        <f t="shared" si="2"/>
        <v>106.82378335786655</v>
      </c>
      <c r="G105" s="37" t="s">
        <v>532</v>
      </c>
    </row>
    <row r="106" spans="1:7" ht="36" x14ac:dyDescent="0.2">
      <c r="A106" s="12" t="s">
        <v>173</v>
      </c>
      <c r="B106" s="11" t="s">
        <v>172</v>
      </c>
      <c r="C106" s="47">
        <v>19619957.59</v>
      </c>
      <c r="D106" s="44">
        <v>0</v>
      </c>
      <c r="E106" s="44">
        <v>16758</v>
      </c>
      <c r="F106" s="36" t="s">
        <v>507</v>
      </c>
      <c r="G106" s="37">
        <f t="shared" si="3"/>
        <v>8.5413028662922816E-2</v>
      </c>
    </row>
    <row r="107" spans="1:7" ht="36" x14ac:dyDescent="0.2">
      <c r="A107" s="12" t="s">
        <v>482</v>
      </c>
      <c r="B107" s="11" t="s">
        <v>483</v>
      </c>
      <c r="C107" s="44">
        <v>0</v>
      </c>
      <c r="D107" s="44">
        <v>23580270</v>
      </c>
      <c r="E107" s="44">
        <v>25172578.539999999</v>
      </c>
      <c r="F107" s="36">
        <f t="shared" si="2"/>
        <v>106.75271546933092</v>
      </c>
      <c r="G107" s="37" t="s">
        <v>532</v>
      </c>
    </row>
    <row r="108" spans="1:7" x14ac:dyDescent="0.2">
      <c r="A108" s="12" t="s">
        <v>175</v>
      </c>
      <c r="B108" s="11" t="s">
        <v>174</v>
      </c>
      <c r="C108" s="44">
        <v>12594469.949999999</v>
      </c>
      <c r="D108" s="44">
        <v>18270800</v>
      </c>
      <c r="E108" s="44">
        <v>19245172.609999999</v>
      </c>
      <c r="F108" s="36">
        <f t="shared" si="2"/>
        <v>105.33294989819821</v>
      </c>
      <c r="G108" s="37" t="s">
        <v>530</v>
      </c>
    </row>
    <row r="109" spans="1:7" x14ac:dyDescent="0.2">
      <c r="A109" s="12" t="s">
        <v>177</v>
      </c>
      <c r="B109" s="11" t="s">
        <v>176</v>
      </c>
      <c r="C109" s="44">
        <v>11096750.24</v>
      </c>
      <c r="D109" s="44">
        <v>17508000</v>
      </c>
      <c r="E109" s="44">
        <v>17904513.100000001</v>
      </c>
      <c r="F109" s="36">
        <f t="shared" si="2"/>
        <v>102.26475382682203</v>
      </c>
      <c r="G109" s="37" t="s">
        <v>521</v>
      </c>
    </row>
    <row r="110" spans="1:7" ht="24" x14ac:dyDescent="0.2">
      <c r="A110" s="12" t="s">
        <v>179</v>
      </c>
      <c r="B110" s="11" t="s">
        <v>178</v>
      </c>
      <c r="C110" s="44">
        <v>11096750.24</v>
      </c>
      <c r="D110" s="44">
        <v>17508000</v>
      </c>
      <c r="E110" s="44">
        <v>17904513.100000001</v>
      </c>
      <c r="F110" s="36">
        <f t="shared" si="2"/>
        <v>102.26475382682203</v>
      </c>
      <c r="G110" s="37" t="s">
        <v>521</v>
      </c>
    </row>
    <row r="111" spans="1:7" ht="24" x14ac:dyDescent="0.2">
      <c r="A111" s="12" t="s">
        <v>181</v>
      </c>
      <c r="B111" s="11" t="s">
        <v>180</v>
      </c>
      <c r="C111" s="44">
        <v>1497719.71</v>
      </c>
      <c r="D111" s="44">
        <v>762800</v>
      </c>
      <c r="E111" s="44">
        <v>1340659.51</v>
      </c>
      <c r="F111" s="36">
        <f t="shared" si="2"/>
        <v>175.75504850550604</v>
      </c>
      <c r="G111" s="37">
        <f t="shared" si="3"/>
        <v>89.513378307614047</v>
      </c>
    </row>
    <row r="112" spans="1:7" ht="24" x14ac:dyDescent="0.2">
      <c r="A112" s="12" t="s">
        <v>183</v>
      </c>
      <c r="B112" s="11" t="s">
        <v>182</v>
      </c>
      <c r="C112" s="44">
        <v>1497719.71</v>
      </c>
      <c r="D112" s="44">
        <v>762800</v>
      </c>
      <c r="E112" s="44">
        <v>1340659.51</v>
      </c>
      <c r="F112" s="36">
        <f t="shared" si="2"/>
        <v>175.75504850550604</v>
      </c>
      <c r="G112" s="37">
        <f t="shared" si="3"/>
        <v>89.513378307614047</v>
      </c>
    </row>
    <row r="113" spans="1:7" ht="36" x14ac:dyDescent="0.2">
      <c r="A113" s="12" t="s">
        <v>185</v>
      </c>
      <c r="B113" s="11" t="s">
        <v>184</v>
      </c>
      <c r="C113" s="44">
        <v>952956.89</v>
      </c>
      <c r="D113" s="44">
        <v>1200000</v>
      </c>
      <c r="E113" s="44">
        <v>1170416.24</v>
      </c>
      <c r="F113" s="36">
        <f t="shared" si="2"/>
        <v>97.534686666666673</v>
      </c>
      <c r="G113" s="37" t="s">
        <v>519</v>
      </c>
    </row>
    <row r="114" spans="1:7" ht="36" x14ac:dyDescent="0.2">
      <c r="A114" s="12" t="s">
        <v>187</v>
      </c>
      <c r="B114" s="11" t="s">
        <v>186</v>
      </c>
      <c r="C114" s="44">
        <v>952956.89</v>
      </c>
      <c r="D114" s="44">
        <v>1200000</v>
      </c>
      <c r="E114" s="44">
        <v>1170416.24</v>
      </c>
      <c r="F114" s="36">
        <f t="shared" si="2"/>
        <v>97.534686666666673</v>
      </c>
      <c r="G114" s="37" t="s">
        <v>519</v>
      </c>
    </row>
    <row r="115" spans="1:7" ht="36" x14ac:dyDescent="0.2">
      <c r="A115" s="12" t="s">
        <v>189</v>
      </c>
      <c r="B115" s="11" t="s">
        <v>188</v>
      </c>
      <c r="C115" s="44">
        <v>952956.89</v>
      </c>
      <c r="D115" s="44">
        <v>1200000</v>
      </c>
      <c r="E115" s="44">
        <v>1170416.24</v>
      </c>
      <c r="F115" s="36">
        <f t="shared" si="2"/>
        <v>97.534686666666673</v>
      </c>
      <c r="G115" s="37" t="s">
        <v>519</v>
      </c>
    </row>
    <row r="116" spans="1:7" x14ac:dyDescent="0.2">
      <c r="A116" s="12" t="s">
        <v>484</v>
      </c>
      <c r="B116" s="11" t="s">
        <v>486</v>
      </c>
      <c r="C116" s="44">
        <v>0</v>
      </c>
      <c r="D116" s="44">
        <v>7044300</v>
      </c>
      <c r="E116" s="47">
        <v>13250440</v>
      </c>
      <c r="F116" s="36">
        <f t="shared" si="2"/>
        <v>188.10158567920163</v>
      </c>
      <c r="G116" s="37" t="s">
        <v>507</v>
      </c>
    </row>
    <row r="117" spans="1:7" ht="24" x14ac:dyDescent="0.2">
      <c r="A117" s="12" t="s">
        <v>485</v>
      </c>
      <c r="B117" s="11" t="s">
        <v>487</v>
      </c>
      <c r="C117" s="44">
        <v>0</v>
      </c>
      <c r="D117" s="44">
        <v>7044300</v>
      </c>
      <c r="E117" s="44">
        <v>13250440</v>
      </c>
      <c r="F117" s="36">
        <f t="shared" si="2"/>
        <v>188.10158567920163</v>
      </c>
      <c r="G117" s="37" t="s">
        <v>507</v>
      </c>
    </row>
    <row r="118" spans="1:7" x14ac:dyDescent="0.2">
      <c r="A118" s="27" t="s">
        <v>191</v>
      </c>
      <c r="B118" s="28" t="s">
        <v>190</v>
      </c>
      <c r="C118" s="58">
        <v>18309942.82</v>
      </c>
      <c r="D118" s="58">
        <v>21080000</v>
      </c>
      <c r="E118" s="58">
        <v>15748971.619999999</v>
      </c>
      <c r="F118" s="41">
        <f t="shared" si="2"/>
        <v>74.710491555977228</v>
      </c>
      <c r="G118" s="38">
        <f t="shared" si="3"/>
        <v>86.013221203494723</v>
      </c>
    </row>
    <row r="119" spans="1:7" ht="24" x14ac:dyDescent="0.2">
      <c r="A119" s="12" t="s">
        <v>193</v>
      </c>
      <c r="B119" s="11" t="s">
        <v>192</v>
      </c>
      <c r="C119" s="44">
        <v>18309942.82</v>
      </c>
      <c r="D119" s="44">
        <v>21080000</v>
      </c>
      <c r="E119" s="44">
        <v>15748971.619999999</v>
      </c>
      <c r="F119" s="36">
        <f t="shared" si="2"/>
        <v>74.710491555977228</v>
      </c>
      <c r="G119" s="37">
        <f t="shared" si="3"/>
        <v>86.013221203494723</v>
      </c>
    </row>
    <row r="120" spans="1:7" ht="24" x14ac:dyDescent="0.2">
      <c r="A120" s="12" t="s">
        <v>195</v>
      </c>
      <c r="B120" s="11" t="s">
        <v>194</v>
      </c>
      <c r="C120" s="44">
        <v>18309942.82</v>
      </c>
      <c r="D120" s="44">
        <v>21080000</v>
      </c>
      <c r="E120" s="44">
        <v>15748971.619999999</v>
      </c>
      <c r="F120" s="36">
        <f t="shared" si="2"/>
        <v>74.710491555977228</v>
      </c>
      <c r="G120" s="37">
        <f t="shared" si="3"/>
        <v>86.013221203494723</v>
      </c>
    </row>
    <row r="121" spans="1:7" x14ac:dyDescent="0.2">
      <c r="A121" s="27" t="s">
        <v>197</v>
      </c>
      <c r="B121" s="28" t="s">
        <v>196</v>
      </c>
      <c r="C121" s="42">
        <v>19319223.670000002</v>
      </c>
      <c r="D121" s="42">
        <v>28015400</v>
      </c>
      <c r="E121" s="42">
        <v>23981095.170000002</v>
      </c>
      <c r="F121" s="41">
        <f t="shared" si="2"/>
        <v>85.599688635536182</v>
      </c>
      <c r="G121" s="38" t="s">
        <v>519</v>
      </c>
    </row>
    <row r="122" spans="1:7" x14ac:dyDescent="0.2">
      <c r="A122" s="12" t="s">
        <v>301</v>
      </c>
      <c r="B122" s="11" t="s">
        <v>302</v>
      </c>
      <c r="C122" s="44">
        <v>9679235.6300000008</v>
      </c>
      <c r="D122" s="44">
        <v>18485500</v>
      </c>
      <c r="E122" s="44">
        <v>15356087.65</v>
      </c>
      <c r="F122" s="36">
        <f t="shared" si="2"/>
        <v>83.070988883178714</v>
      </c>
      <c r="G122" s="37" t="s">
        <v>521</v>
      </c>
    </row>
    <row r="123" spans="1:7" ht="24" x14ac:dyDescent="0.2">
      <c r="A123" s="12" t="s">
        <v>303</v>
      </c>
      <c r="B123" s="11" t="s">
        <v>304</v>
      </c>
      <c r="C123" s="44">
        <v>108874.66</v>
      </c>
      <c r="D123" s="44">
        <v>214000</v>
      </c>
      <c r="E123" s="44">
        <v>164359.35999999999</v>
      </c>
      <c r="F123" s="36">
        <f t="shared" si="2"/>
        <v>76.803439252336446</v>
      </c>
      <c r="G123" s="37" t="s">
        <v>548</v>
      </c>
    </row>
    <row r="124" spans="1:7" ht="36" x14ac:dyDescent="0.2">
      <c r="A124" s="12" t="s">
        <v>305</v>
      </c>
      <c r="B124" s="11" t="s">
        <v>306</v>
      </c>
      <c r="C124" s="44">
        <v>108874.66</v>
      </c>
      <c r="D124" s="44">
        <v>214000</v>
      </c>
      <c r="E124" s="44">
        <v>164359.35999999999</v>
      </c>
      <c r="F124" s="36">
        <f t="shared" si="2"/>
        <v>76.803439252336446</v>
      </c>
      <c r="G124" s="37" t="s">
        <v>548</v>
      </c>
    </row>
    <row r="125" spans="1:7" ht="36" x14ac:dyDescent="0.2">
      <c r="A125" s="12" t="s">
        <v>307</v>
      </c>
      <c r="B125" s="11" t="s">
        <v>308</v>
      </c>
      <c r="C125" s="44">
        <v>956092.63</v>
      </c>
      <c r="D125" s="44">
        <v>1463000</v>
      </c>
      <c r="E125" s="44">
        <v>1252481.25</v>
      </c>
      <c r="F125" s="36">
        <f t="shared" si="2"/>
        <v>85.61047505126453</v>
      </c>
      <c r="G125" s="37" t="s">
        <v>532</v>
      </c>
    </row>
    <row r="126" spans="1:7" ht="48" x14ac:dyDescent="0.2">
      <c r="A126" s="12" t="s">
        <v>309</v>
      </c>
      <c r="B126" s="11" t="s">
        <v>310</v>
      </c>
      <c r="C126" s="44">
        <v>956092.63</v>
      </c>
      <c r="D126" s="44">
        <v>1463000</v>
      </c>
      <c r="E126" s="44">
        <v>1252481.25</v>
      </c>
      <c r="F126" s="36">
        <f t="shared" si="2"/>
        <v>85.61047505126453</v>
      </c>
      <c r="G126" s="37" t="s">
        <v>532</v>
      </c>
    </row>
    <row r="127" spans="1:7" ht="24" x14ac:dyDescent="0.2">
      <c r="A127" s="12" t="s">
        <v>311</v>
      </c>
      <c r="B127" s="11" t="s">
        <v>312</v>
      </c>
      <c r="C127" s="44">
        <v>677018.97</v>
      </c>
      <c r="D127" s="44">
        <v>1034000</v>
      </c>
      <c r="E127" s="44">
        <v>810210.88</v>
      </c>
      <c r="F127" s="36">
        <f t="shared" si="2"/>
        <v>78.356951644100576</v>
      </c>
      <c r="G127" s="37">
        <f t="shared" si="3"/>
        <v>119.6732906908059</v>
      </c>
    </row>
    <row r="128" spans="1:7" ht="36" x14ac:dyDescent="0.2">
      <c r="A128" s="12" t="s">
        <v>313</v>
      </c>
      <c r="B128" s="11" t="s">
        <v>314</v>
      </c>
      <c r="C128" s="44">
        <v>617018.97</v>
      </c>
      <c r="D128" s="44">
        <v>934000</v>
      </c>
      <c r="E128" s="44">
        <v>770710.88</v>
      </c>
      <c r="F128" s="36">
        <f t="shared" si="2"/>
        <v>82.517224839400427</v>
      </c>
      <c r="G128" s="37" t="s">
        <v>519</v>
      </c>
    </row>
    <row r="129" spans="1:7" ht="36" x14ac:dyDescent="0.2">
      <c r="A129" s="12" t="s">
        <v>315</v>
      </c>
      <c r="B129" s="11" t="s">
        <v>316</v>
      </c>
      <c r="C129" s="44">
        <v>60000</v>
      </c>
      <c r="D129" s="44">
        <v>100000</v>
      </c>
      <c r="E129" s="44">
        <v>39500</v>
      </c>
      <c r="F129" s="36">
        <f t="shared" si="2"/>
        <v>39.5</v>
      </c>
      <c r="G129" s="37">
        <f t="shared" si="3"/>
        <v>65.833333333333329</v>
      </c>
    </row>
    <row r="130" spans="1:7" ht="36" x14ac:dyDescent="0.2">
      <c r="A130" s="12" t="s">
        <v>317</v>
      </c>
      <c r="B130" s="11" t="s">
        <v>318</v>
      </c>
      <c r="C130" s="44">
        <v>90475.49</v>
      </c>
      <c r="D130" s="44">
        <v>177000</v>
      </c>
      <c r="E130" s="44">
        <v>740037.39</v>
      </c>
      <c r="F130" s="36">
        <f t="shared" si="2"/>
        <v>418.10022033898304</v>
      </c>
      <c r="G130" s="37" t="s">
        <v>531</v>
      </c>
    </row>
    <row r="131" spans="1:7" ht="36" x14ac:dyDescent="0.2">
      <c r="A131" s="12" t="s">
        <v>404</v>
      </c>
      <c r="B131" s="11" t="s">
        <v>405</v>
      </c>
      <c r="C131" s="44">
        <v>30475.49</v>
      </c>
      <c r="D131" s="44">
        <v>57000</v>
      </c>
      <c r="E131" s="44">
        <v>740037.39</v>
      </c>
      <c r="F131" s="36">
        <f t="shared" si="2"/>
        <v>1298.3112105263158</v>
      </c>
      <c r="G131" s="37" t="s">
        <v>558</v>
      </c>
    </row>
    <row r="132" spans="1:7" ht="36" x14ac:dyDescent="0.2">
      <c r="A132" s="12" t="s">
        <v>319</v>
      </c>
      <c r="B132" s="11" t="s">
        <v>320</v>
      </c>
      <c r="C132" s="44">
        <v>60000</v>
      </c>
      <c r="D132" s="44">
        <v>120000</v>
      </c>
      <c r="E132" s="60" t="s">
        <v>507</v>
      </c>
      <c r="F132" s="36" t="s">
        <v>507</v>
      </c>
      <c r="G132" s="37" t="s">
        <v>507</v>
      </c>
    </row>
    <row r="133" spans="1:7" ht="24" x14ac:dyDescent="0.2">
      <c r="A133" s="12" t="s">
        <v>407</v>
      </c>
      <c r="B133" s="11" t="s">
        <v>406</v>
      </c>
      <c r="C133" s="44">
        <v>4000</v>
      </c>
      <c r="D133" s="44">
        <v>5000</v>
      </c>
      <c r="E133" s="44">
        <v>5000</v>
      </c>
      <c r="F133" s="36">
        <f t="shared" si="2"/>
        <v>100</v>
      </c>
      <c r="G133" s="37" t="s">
        <v>532</v>
      </c>
    </row>
    <row r="134" spans="1:7" ht="53.25" customHeight="1" x14ac:dyDescent="0.2">
      <c r="A134" s="61" t="s">
        <v>409</v>
      </c>
      <c r="B134" s="62" t="s">
        <v>408</v>
      </c>
      <c r="C134" s="44">
        <v>4000</v>
      </c>
      <c r="D134" s="44">
        <v>5000</v>
      </c>
      <c r="E134" s="44">
        <v>5000</v>
      </c>
      <c r="F134" s="36">
        <f t="shared" si="2"/>
        <v>100</v>
      </c>
      <c r="G134" s="37" t="s">
        <v>532</v>
      </c>
    </row>
    <row r="135" spans="1:7" ht="53.25" customHeight="1" x14ac:dyDescent="0.2">
      <c r="A135" s="61" t="s">
        <v>488</v>
      </c>
      <c r="B135" s="62" t="s">
        <v>490</v>
      </c>
      <c r="C135" s="44">
        <v>1500</v>
      </c>
      <c r="D135" s="44">
        <v>2000</v>
      </c>
      <c r="E135" s="44">
        <v>3000</v>
      </c>
      <c r="F135" s="36">
        <f t="shared" si="2"/>
        <v>150</v>
      </c>
      <c r="G135" s="37" t="s">
        <v>506</v>
      </c>
    </row>
    <row r="136" spans="1:7" ht="53.25" customHeight="1" x14ac:dyDescent="0.2">
      <c r="A136" s="61" t="s">
        <v>489</v>
      </c>
      <c r="B136" s="62" t="s">
        <v>491</v>
      </c>
      <c r="C136" s="44">
        <v>1500</v>
      </c>
      <c r="D136" s="44">
        <v>2000</v>
      </c>
      <c r="E136" s="44">
        <v>3000</v>
      </c>
      <c r="F136" s="36">
        <f t="shared" ref="F136:F186" si="4">E136/D136*100</f>
        <v>150</v>
      </c>
      <c r="G136" s="37" t="s">
        <v>506</v>
      </c>
    </row>
    <row r="137" spans="1:7" ht="36" x14ac:dyDescent="0.2">
      <c r="A137" s="12" t="s">
        <v>410</v>
      </c>
      <c r="B137" s="11" t="s">
        <v>411</v>
      </c>
      <c r="C137" s="44">
        <v>500</v>
      </c>
      <c r="D137" s="44">
        <v>1000</v>
      </c>
      <c r="E137" s="44">
        <v>200</v>
      </c>
      <c r="F137" s="36">
        <f t="shared" si="4"/>
        <v>20</v>
      </c>
      <c r="G137" s="37">
        <f t="shared" ref="G137:G186" si="5">E137/C137*100</f>
        <v>40</v>
      </c>
    </row>
    <row r="138" spans="1:7" ht="36" x14ac:dyDescent="0.2">
      <c r="A138" s="12" t="s">
        <v>413</v>
      </c>
      <c r="B138" s="11" t="s">
        <v>412</v>
      </c>
      <c r="C138" s="44">
        <v>500</v>
      </c>
      <c r="D138" s="44">
        <v>1000</v>
      </c>
      <c r="E138" s="44">
        <v>200</v>
      </c>
      <c r="F138" s="36">
        <f t="shared" si="4"/>
        <v>20</v>
      </c>
      <c r="G138" s="37">
        <f t="shared" si="5"/>
        <v>40</v>
      </c>
    </row>
    <row r="139" spans="1:7" ht="24" x14ac:dyDescent="0.2">
      <c r="A139" s="12" t="s">
        <v>321</v>
      </c>
      <c r="B139" s="11" t="s">
        <v>322</v>
      </c>
      <c r="C139" s="44">
        <v>128500</v>
      </c>
      <c r="D139" s="44">
        <v>194000</v>
      </c>
      <c r="E139" s="44">
        <v>134800</v>
      </c>
      <c r="F139" s="36">
        <f t="shared" si="4"/>
        <v>69.484536082474222</v>
      </c>
      <c r="G139" s="37">
        <f t="shared" si="5"/>
        <v>104.90272373540857</v>
      </c>
    </row>
    <row r="140" spans="1:7" ht="36" x14ac:dyDescent="0.2">
      <c r="A140" s="12" t="s">
        <v>323</v>
      </c>
      <c r="B140" s="11" t="s">
        <v>324</v>
      </c>
      <c r="C140" s="44">
        <v>128500</v>
      </c>
      <c r="D140" s="44">
        <v>194000</v>
      </c>
      <c r="E140" s="44">
        <v>134800</v>
      </c>
      <c r="F140" s="36">
        <f t="shared" si="4"/>
        <v>69.484536082474222</v>
      </c>
      <c r="G140" s="37">
        <f t="shared" si="5"/>
        <v>104.90272373540857</v>
      </c>
    </row>
    <row r="141" spans="1:7" ht="36" x14ac:dyDescent="0.2">
      <c r="A141" s="12" t="s">
        <v>325</v>
      </c>
      <c r="B141" s="11" t="s">
        <v>326</v>
      </c>
      <c r="C141" s="44">
        <v>410406.84</v>
      </c>
      <c r="D141" s="44">
        <v>620000</v>
      </c>
      <c r="E141" s="44">
        <v>364381.54</v>
      </c>
      <c r="F141" s="36">
        <f t="shared" si="4"/>
        <v>58.771216129032254</v>
      </c>
      <c r="G141" s="37">
        <f t="shared" si="5"/>
        <v>88.785445193847153</v>
      </c>
    </row>
    <row r="142" spans="1:7" ht="48" x14ac:dyDescent="0.2">
      <c r="A142" s="12" t="s">
        <v>327</v>
      </c>
      <c r="B142" s="11" t="s">
        <v>328</v>
      </c>
      <c r="C142" s="44">
        <v>410406.84</v>
      </c>
      <c r="D142" s="44">
        <v>620000</v>
      </c>
      <c r="E142" s="44">
        <v>364381.54</v>
      </c>
      <c r="F142" s="36">
        <f t="shared" si="4"/>
        <v>58.771216129032254</v>
      </c>
      <c r="G142" s="37">
        <f t="shared" si="5"/>
        <v>88.785445193847153</v>
      </c>
    </row>
    <row r="143" spans="1:7" ht="36" x14ac:dyDescent="0.2">
      <c r="A143" s="12" t="s">
        <v>329</v>
      </c>
      <c r="B143" s="11" t="s">
        <v>330</v>
      </c>
      <c r="C143" s="44">
        <v>471514.79</v>
      </c>
      <c r="D143" s="44">
        <v>692000</v>
      </c>
      <c r="E143" s="44">
        <v>338381.1</v>
      </c>
      <c r="F143" s="36">
        <f t="shared" si="4"/>
        <v>48.899002890173406</v>
      </c>
      <c r="G143" s="37">
        <f t="shared" si="5"/>
        <v>71.76468420004386</v>
      </c>
    </row>
    <row r="144" spans="1:7" ht="48" x14ac:dyDescent="0.2">
      <c r="A144" s="12" t="s">
        <v>331</v>
      </c>
      <c r="B144" s="11" t="s">
        <v>332</v>
      </c>
      <c r="C144" s="44">
        <v>311457.37</v>
      </c>
      <c r="D144" s="44">
        <v>432000</v>
      </c>
      <c r="E144" s="44">
        <v>202738.35</v>
      </c>
      <c r="F144" s="36">
        <f t="shared" si="4"/>
        <v>46.930173611111115</v>
      </c>
      <c r="G144" s="37">
        <f t="shared" si="5"/>
        <v>65.09345083084726</v>
      </c>
    </row>
    <row r="145" spans="1:7" ht="48" x14ac:dyDescent="0.2">
      <c r="A145" s="12" t="s">
        <v>333</v>
      </c>
      <c r="B145" s="11" t="s">
        <v>334</v>
      </c>
      <c r="C145" s="44">
        <v>160057.42000000001</v>
      </c>
      <c r="D145" s="44">
        <v>260000</v>
      </c>
      <c r="E145" s="44">
        <v>135642.75</v>
      </c>
      <c r="F145" s="36">
        <f t="shared" si="4"/>
        <v>52.170288461538462</v>
      </c>
      <c r="G145" s="37">
        <f t="shared" si="5"/>
        <v>84.746305419642525</v>
      </c>
    </row>
    <row r="146" spans="1:7" ht="24" x14ac:dyDescent="0.2">
      <c r="A146" s="12" t="s">
        <v>492</v>
      </c>
      <c r="B146" s="11" t="s">
        <v>494</v>
      </c>
      <c r="C146" s="44">
        <v>383185.26</v>
      </c>
      <c r="D146" s="44">
        <v>398000</v>
      </c>
      <c r="E146" s="60" t="s">
        <v>507</v>
      </c>
      <c r="F146" s="36" t="s">
        <v>507</v>
      </c>
      <c r="G146" s="37" t="s">
        <v>507</v>
      </c>
    </row>
    <row r="147" spans="1:7" ht="36" x14ac:dyDescent="0.2">
      <c r="A147" s="12" t="s">
        <v>493</v>
      </c>
      <c r="B147" s="11" t="s">
        <v>495</v>
      </c>
      <c r="C147" s="44">
        <v>383185.26</v>
      </c>
      <c r="D147" s="44">
        <v>398000</v>
      </c>
      <c r="E147" s="60" t="s">
        <v>507</v>
      </c>
      <c r="F147" s="36" t="s">
        <v>507</v>
      </c>
      <c r="G147" s="37" t="s">
        <v>507</v>
      </c>
    </row>
    <row r="148" spans="1:7" ht="24" x14ac:dyDescent="0.2">
      <c r="A148" s="12" t="s">
        <v>335</v>
      </c>
      <c r="B148" s="11" t="s">
        <v>336</v>
      </c>
      <c r="C148" s="44">
        <v>45000.55</v>
      </c>
      <c r="D148" s="44">
        <v>72000</v>
      </c>
      <c r="E148" s="44">
        <v>43659.59</v>
      </c>
      <c r="F148" s="36">
        <f t="shared" si="4"/>
        <v>60.638319444444441</v>
      </c>
      <c r="G148" s="37">
        <f t="shared" si="5"/>
        <v>97.020125309579527</v>
      </c>
    </row>
    <row r="149" spans="1:7" ht="36" x14ac:dyDescent="0.2">
      <c r="A149" s="12" t="s">
        <v>337</v>
      </c>
      <c r="B149" s="11" t="s">
        <v>338</v>
      </c>
      <c r="C149" s="44">
        <v>45000.55</v>
      </c>
      <c r="D149" s="44">
        <v>72000</v>
      </c>
      <c r="E149" s="44">
        <v>43659.59</v>
      </c>
      <c r="F149" s="36">
        <f t="shared" si="4"/>
        <v>60.638319444444441</v>
      </c>
      <c r="G149" s="37">
        <f t="shared" si="5"/>
        <v>97.020125309579527</v>
      </c>
    </row>
    <row r="150" spans="1:7" ht="60" x14ac:dyDescent="0.2">
      <c r="A150" s="12" t="s">
        <v>414</v>
      </c>
      <c r="B150" s="11" t="s">
        <v>415</v>
      </c>
      <c r="C150" s="44">
        <v>206261.29</v>
      </c>
      <c r="D150" s="44">
        <v>288000</v>
      </c>
      <c r="E150" s="44">
        <v>135246.91</v>
      </c>
      <c r="F150" s="36">
        <f t="shared" si="4"/>
        <v>46.960732638888892</v>
      </c>
      <c r="G150" s="37">
        <f t="shared" si="5"/>
        <v>65.570670095198182</v>
      </c>
    </row>
    <row r="151" spans="1:7" ht="60" x14ac:dyDescent="0.2">
      <c r="A151" s="12" t="s">
        <v>416</v>
      </c>
      <c r="B151" s="11" t="s">
        <v>417</v>
      </c>
      <c r="C151" s="44">
        <v>206261.29</v>
      </c>
      <c r="D151" s="44">
        <v>288000</v>
      </c>
      <c r="E151" s="44">
        <v>135246.91</v>
      </c>
      <c r="F151" s="36">
        <f t="shared" si="4"/>
        <v>46.960732638888892</v>
      </c>
      <c r="G151" s="37">
        <f t="shared" si="5"/>
        <v>65.570670095198182</v>
      </c>
    </row>
    <row r="152" spans="1:7" ht="24" x14ac:dyDescent="0.2">
      <c r="A152" s="12" t="s">
        <v>339</v>
      </c>
      <c r="B152" s="11" t="s">
        <v>340</v>
      </c>
      <c r="C152" s="44">
        <v>1844739.84</v>
      </c>
      <c r="D152" s="44">
        <v>4830500</v>
      </c>
      <c r="E152" s="44">
        <v>5097828.9400000004</v>
      </c>
      <c r="F152" s="36">
        <f t="shared" si="4"/>
        <v>105.53418776524171</v>
      </c>
      <c r="G152" s="37" t="s">
        <v>559</v>
      </c>
    </row>
    <row r="153" spans="1:7" ht="36" x14ac:dyDescent="0.2">
      <c r="A153" s="12" t="s">
        <v>341</v>
      </c>
      <c r="B153" s="11" t="s">
        <v>342</v>
      </c>
      <c r="C153" s="44">
        <v>1838433.44</v>
      </c>
      <c r="D153" s="44">
        <v>4780500</v>
      </c>
      <c r="E153" s="44">
        <v>4989393.3899999997</v>
      </c>
      <c r="F153" s="36">
        <f t="shared" si="4"/>
        <v>104.36969752117979</v>
      </c>
      <c r="G153" s="37" t="s">
        <v>559</v>
      </c>
    </row>
    <row r="154" spans="1:7" ht="36" x14ac:dyDescent="0.2">
      <c r="A154" s="12" t="s">
        <v>343</v>
      </c>
      <c r="B154" s="11" t="s">
        <v>344</v>
      </c>
      <c r="C154" s="44">
        <v>6306.4</v>
      </c>
      <c r="D154" s="44">
        <v>50000</v>
      </c>
      <c r="E154" s="44">
        <v>108435.55</v>
      </c>
      <c r="F154" s="36">
        <f t="shared" si="4"/>
        <v>216.87110000000001</v>
      </c>
      <c r="G154" s="37" t="s">
        <v>560</v>
      </c>
    </row>
    <row r="155" spans="1:7" ht="36" x14ac:dyDescent="0.2">
      <c r="A155" s="12" t="s">
        <v>345</v>
      </c>
      <c r="B155" s="11" t="s">
        <v>346</v>
      </c>
      <c r="C155" s="44">
        <v>4351165.3099999996</v>
      </c>
      <c r="D155" s="44">
        <v>8495000</v>
      </c>
      <c r="E155" s="44">
        <v>6266500.6900000004</v>
      </c>
      <c r="F155" s="36">
        <f t="shared" si="4"/>
        <v>73.766929841082998</v>
      </c>
      <c r="G155" s="37" t="s">
        <v>529</v>
      </c>
    </row>
    <row r="156" spans="1:7" ht="36" x14ac:dyDescent="0.2">
      <c r="A156" s="12" t="s">
        <v>347</v>
      </c>
      <c r="B156" s="11" t="s">
        <v>348</v>
      </c>
      <c r="C156" s="44">
        <v>4351165.3099999996</v>
      </c>
      <c r="D156" s="44">
        <v>8495000</v>
      </c>
      <c r="E156" s="44">
        <v>6266500.6900000004</v>
      </c>
      <c r="F156" s="36">
        <f t="shared" si="4"/>
        <v>73.766929841082998</v>
      </c>
      <c r="G156" s="37" t="s">
        <v>529</v>
      </c>
    </row>
    <row r="157" spans="1:7" ht="60" x14ac:dyDescent="0.2">
      <c r="A157" s="12" t="s">
        <v>418</v>
      </c>
      <c r="B157" s="11" t="s">
        <v>419</v>
      </c>
      <c r="C157" s="44">
        <v>2760100.56</v>
      </c>
      <c r="D157" s="44">
        <v>4219000</v>
      </c>
      <c r="E157" s="44">
        <v>3158521.78</v>
      </c>
      <c r="F157" s="36">
        <f t="shared" si="4"/>
        <v>74.864228016117565</v>
      </c>
      <c r="G157" s="37">
        <f t="shared" si="5"/>
        <v>114.43502551225886</v>
      </c>
    </row>
    <row r="158" spans="1:7" ht="72" x14ac:dyDescent="0.2">
      <c r="A158" s="12" t="s">
        <v>420</v>
      </c>
      <c r="B158" s="11" t="s">
        <v>421</v>
      </c>
      <c r="C158" s="44">
        <v>2760100.56</v>
      </c>
      <c r="D158" s="44">
        <v>4219000</v>
      </c>
      <c r="E158" s="44">
        <v>3158521.78</v>
      </c>
      <c r="F158" s="36">
        <f t="shared" si="4"/>
        <v>74.864228016117565</v>
      </c>
      <c r="G158" s="37">
        <f t="shared" si="5"/>
        <v>114.43502551225886</v>
      </c>
    </row>
    <row r="159" spans="1:7" ht="24" x14ac:dyDescent="0.2">
      <c r="A159" s="12" t="s">
        <v>349</v>
      </c>
      <c r="B159" s="11" t="s">
        <v>350</v>
      </c>
      <c r="C159" s="44">
        <v>1083883.49</v>
      </c>
      <c r="D159" s="44">
        <v>1812000</v>
      </c>
      <c r="E159" s="44">
        <v>1247414.47</v>
      </c>
      <c r="F159" s="36">
        <f t="shared" si="4"/>
        <v>68.841858167770425</v>
      </c>
      <c r="G159" s="37">
        <f t="shared" si="5"/>
        <v>115.08750539230006</v>
      </c>
    </row>
    <row r="160" spans="1:7" ht="24" x14ac:dyDescent="0.2">
      <c r="A160" s="12" t="s">
        <v>351</v>
      </c>
      <c r="B160" s="11" t="s">
        <v>352</v>
      </c>
      <c r="C160" s="44">
        <v>578434.59</v>
      </c>
      <c r="D160" s="44">
        <v>864000</v>
      </c>
      <c r="E160" s="44">
        <v>798146.56000000006</v>
      </c>
      <c r="F160" s="36">
        <f t="shared" si="4"/>
        <v>92.378074074074078</v>
      </c>
      <c r="G160" s="37" t="s">
        <v>529</v>
      </c>
    </row>
    <row r="161" spans="1:7" ht="24" x14ac:dyDescent="0.2">
      <c r="A161" s="12" t="s">
        <v>353</v>
      </c>
      <c r="B161" s="11" t="s">
        <v>354</v>
      </c>
      <c r="C161" s="44">
        <v>505448.9</v>
      </c>
      <c r="D161" s="44">
        <v>948000</v>
      </c>
      <c r="E161" s="44">
        <v>449267.91</v>
      </c>
      <c r="F161" s="36">
        <f t="shared" si="4"/>
        <v>47.391129746835439</v>
      </c>
      <c r="G161" s="37">
        <f t="shared" si="5"/>
        <v>88.884931790335273</v>
      </c>
    </row>
    <row r="162" spans="1:7" ht="72" x14ac:dyDescent="0.2">
      <c r="A162" s="12" t="s">
        <v>561</v>
      </c>
      <c r="B162" s="11" t="s">
        <v>562</v>
      </c>
      <c r="C162" s="44">
        <v>627503.63</v>
      </c>
      <c r="D162" s="44">
        <v>843800</v>
      </c>
      <c r="E162" s="44">
        <v>173707.28</v>
      </c>
      <c r="F162" s="36">
        <f t="shared" si="4"/>
        <v>20.586309552026545</v>
      </c>
      <c r="G162" s="37">
        <f t="shared" si="5"/>
        <v>27.682274921660611</v>
      </c>
    </row>
    <row r="163" spans="1:7" ht="24" x14ac:dyDescent="0.2">
      <c r="A163" s="12" t="s">
        <v>355</v>
      </c>
      <c r="B163" s="11" t="s">
        <v>356</v>
      </c>
      <c r="C163" s="44">
        <v>443216.78</v>
      </c>
      <c r="D163" s="44">
        <v>609800</v>
      </c>
      <c r="E163" s="44">
        <v>85078.52</v>
      </c>
      <c r="F163" s="36">
        <f t="shared" si="4"/>
        <v>13.951872745162349</v>
      </c>
      <c r="G163" s="37">
        <f t="shared" si="5"/>
        <v>19.195690199274495</v>
      </c>
    </row>
    <row r="164" spans="1:7" ht="36" x14ac:dyDescent="0.2">
      <c r="A164" s="12" t="s">
        <v>357</v>
      </c>
      <c r="B164" s="11" t="s">
        <v>358</v>
      </c>
      <c r="C164" s="44">
        <v>443216.78</v>
      </c>
      <c r="D164" s="44">
        <v>609800</v>
      </c>
      <c r="E164" s="44">
        <v>85078.52</v>
      </c>
      <c r="F164" s="36">
        <f t="shared" si="4"/>
        <v>13.951872745162349</v>
      </c>
      <c r="G164" s="37">
        <f t="shared" si="5"/>
        <v>19.195690199274495</v>
      </c>
    </row>
    <row r="165" spans="1:7" ht="36" x14ac:dyDescent="0.2">
      <c r="A165" s="12" t="s">
        <v>496</v>
      </c>
      <c r="B165" s="11" t="s">
        <v>498</v>
      </c>
      <c r="C165" s="44">
        <v>184286.85</v>
      </c>
      <c r="D165" s="44">
        <v>234000</v>
      </c>
      <c r="E165" s="44">
        <v>88628.76</v>
      </c>
      <c r="F165" s="36">
        <f t="shared" si="4"/>
        <v>37.875538461538461</v>
      </c>
      <c r="G165" s="37">
        <f t="shared" si="5"/>
        <v>48.092829195354952</v>
      </c>
    </row>
    <row r="166" spans="1:7" ht="36" x14ac:dyDescent="0.2">
      <c r="A166" s="12" t="s">
        <v>497</v>
      </c>
      <c r="B166" s="11" t="s">
        <v>499</v>
      </c>
      <c r="C166" s="44">
        <v>184286.85</v>
      </c>
      <c r="D166" s="44">
        <v>234000</v>
      </c>
      <c r="E166" s="44">
        <v>88628.76</v>
      </c>
      <c r="F166" s="36">
        <f t="shared" si="4"/>
        <v>37.875538461538461</v>
      </c>
      <c r="G166" s="37">
        <f t="shared" si="5"/>
        <v>48.092829195354952</v>
      </c>
    </row>
    <row r="167" spans="1:7" x14ac:dyDescent="0.2">
      <c r="A167" s="12" t="s">
        <v>359</v>
      </c>
      <c r="B167" s="11" t="s">
        <v>360</v>
      </c>
      <c r="C167" s="44">
        <v>4587235.8099999996</v>
      </c>
      <c r="D167" s="44">
        <v>1884000</v>
      </c>
      <c r="E167" s="44">
        <v>3435896.04</v>
      </c>
      <c r="F167" s="36">
        <f t="shared" si="4"/>
        <v>182.37240127388534</v>
      </c>
      <c r="G167" s="37">
        <f t="shared" si="5"/>
        <v>74.901229897749701</v>
      </c>
    </row>
    <row r="168" spans="1:7" ht="22.5" customHeight="1" x14ac:dyDescent="0.2">
      <c r="A168" s="12" t="s">
        <v>422</v>
      </c>
      <c r="B168" s="11" t="s">
        <v>423</v>
      </c>
      <c r="C168" s="44">
        <v>84457.76</v>
      </c>
      <c r="D168" s="44">
        <v>108600</v>
      </c>
      <c r="E168" s="44">
        <v>54130</v>
      </c>
      <c r="F168" s="36">
        <f t="shared" si="4"/>
        <v>49.843462246777165</v>
      </c>
      <c r="G168" s="63">
        <f t="shared" si="5"/>
        <v>64.091209617683447</v>
      </c>
    </row>
    <row r="169" spans="1:7" ht="22.5" customHeight="1" x14ac:dyDescent="0.2">
      <c r="A169" s="12" t="s">
        <v>424</v>
      </c>
      <c r="B169" s="11" t="s">
        <v>425</v>
      </c>
      <c r="C169" s="44">
        <v>84457.76</v>
      </c>
      <c r="D169" s="44">
        <v>108600</v>
      </c>
      <c r="E169" s="44">
        <v>54130</v>
      </c>
      <c r="F169" s="36">
        <f t="shared" si="4"/>
        <v>49.843462246777165</v>
      </c>
      <c r="G169" s="63">
        <f t="shared" si="5"/>
        <v>64.091209617683447</v>
      </c>
    </row>
    <row r="170" spans="1:7" x14ac:dyDescent="0.2">
      <c r="A170" s="12" t="s">
        <v>361</v>
      </c>
      <c r="B170" s="11" t="s">
        <v>362</v>
      </c>
      <c r="C170" s="44">
        <v>1447738.62</v>
      </c>
      <c r="D170" s="44">
        <v>1035200</v>
      </c>
      <c r="E170" s="44">
        <v>594266.14</v>
      </c>
      <c r="F170" s="36">
        <f t="shared" si="4"/>
        <v>57.405925425038639</v>
      </c>
      <c r="G170" s="37">
        <f t="shared" si="5"/>
        <v>41.047888879278496</v>
      </c>
    </row>
    <row r="171" spans="1:7" ht="60" x14ac:dyDescent="0.2">
      <c r="A171" s="12" t="s">
        <v>363</v>
      </c>
      <c r="B171" s="11" t="s">
        <v>364</v>
      </c>
      <c r="C171" s="44">
        <v>420597.47</v>
      </c>
      <c r="D171" s="44">
        <v>431500</v>
      </c>
      <c r="E171" s="44">
        <v>374413.11</v>
      </c>
      <c r="F171" s="36">
        <f t="shared" si="4"/>
        <v>86.770129779837774</v>
      </c>
      <c r="G171" s="37">
        <f t="shared" si="5"/>
        <v>89.019344315123917</v>
      </c>
    </row>
    <row r="172" spans="1:7" ht="60" x14ac:dyDescent="0.2">
      <c r="A172" s="12" t="s">
        <v>365</v>
      </c>
      <c r="B172" s="11" t="s">
        <v>366</v>
      </c>
      <c r="C172" s="44">
        <v>1027141.15</v>
      </c>
      <c r="D172" s="44">
        <v>603700</v>
      </c>
      <c r="E172" s="44">
        <v>219853.03</v>
      </c>
      <c r="F172" s="36">
        <f t="shared" si="4"/>
        <v>36.417596488322012</v>
      </c>
      <c r="G172" s="37">
        <f t="shared" si="5"/>
        <v>21.404363947447731</v>
      </c>
    </row>
    <row r="173" spans="1:7" ht="24" x14ac:dyDescent="0.2">
      <c r="A173" s="12" t="s">
        <v>367</v>
      </c>
      <c r="B173" s="11" t="s">
        <v>368</v>
      </c>
      <c r="C173" s="44">
        <v>745280.06</v>
      </c>
      <c r="D173" s="44">
        <v>300000</v>
      </c>
      <c r="E173" s="44">
        <v>476017.67</v>
      </c>
      <c r="F173" s="36">
        <f t="shared" si="4"/>
        <v>158.67255666666665</v>
      </c>
      <c r="G173" s="37">
        <f t="shared" si="5"/>
        <v>63.870978917643384</v>
      </c>
    </row>
    <row r="174" spans="1:7" ht="24" x14ac:dyDescent="0.2">
      <c r="A174" s="12" t="s">
        <v>369</v>
      </c>
      <c r="B174" s="11" t="s">
        <v>370</v>
      </c>
      <c r="C174" s="44">
        <v>745280.06</v>
      </c>
      <c r="D174" s="44">
        <v>300000</v>
      </c>
      <c r="E174" s="44">
        <v>476017.67</v>
      </c>
      <c r="F174" s="36">
        <f t="shared" si="4"/>
        <v>158.67255666666665</v>
      </c>
      <c r="G174" s="37">
        <f t="shared" si="5"/>
        <v>63.870978917643384</v>
      </c>
    </row>
    <row r="175" spans="1:7" ht="36" x14ac:dyDescent="0.2">
      <c r="A175" s="12" t="s">
        <v>371</v>
      </c>
      <c r="B175" s="11" t="s">
        <v>372</v>
      </c>
      <c r="C175" s="44">
        <v>2309759.37</v>
      </c>
      <c r="D175" s="44">
        <v>440200</v>
      </c>
      <c r="E175" s="44">
        <v>2311482.23</v>
      </c>
      <c r="F175" s="36">
        <f t="shared" si="4"/>
        <v>525.09818945933671</v>
      </c>
      <c r="G175" s="37">
        <f t="shared" si="5"/>
        <v>100.07459045398308</v>
      </c>
    </row>
    <row r="176" spans="1:7" ht="36" x14ac:dyDescent="0.2">
      <c r="A176" s="12" t="s">
        <v>373</v>
      </c>
      <c r="B176" s="11" t="s">
        <v>374</v>
      </c>
      <c r="C176" s="44">
        <v>2244128.65</v>
      </c>
      <c r="D176" s="44">
        <v>440200</v>
      </c>
      <c r="E176" s="44">
        <v>2256848.33</v>
      </c>
      <c r="F176" s="36">
        <f t="shared" si="4"/>
        <v>512.68703543843708</v>
      </c>
      <c r="G176" s="37">
        <f t="shared" si="5"/>
        <v>100.56679816462395</v>
      </c>
    </row>
    <row r="177" spans="1:9" ht="36" x14ac:dyDescent="0.2">
      <c r="A177" s="12" t="s">
        <v>375</v>
      </c>
      <c r="B177" s="11" t="s">
        <v>376</v>
      </c>
      <c r="C177" s="44">
        <v>65630.720000000001</v>
      </c>
      <c r="D177" s="60">
        <v>0</v>
      </c>
      <c r="E177" s="44">
        <v>54633.9</v>
      </c>
      <c r="F177" s="37" t="s">
        <v>507</v>
      </c>
      <c r="G177" s="37">
        <f t="shared" si="5"/>
        <v>83.244401402270157</v>
      </c>
    </row>
    <row r="178" spans="1:9" x14ac:dyDescent="0.2">
      <c r="A178" s="12" t="s">
        <v>377</v>
      </c>
      <c r="B178" s="11" t="s">
        <v>378</v>
      </c>
      <c r="C178" s="44">
        <v>581264.55000000005</v>
      </c>
      <c r="D178" s="44">
        <v>771100</v>
      </c>
      <c r="E178" s="44">
        <v>609467.94999999995</v>
      </c>
      <c r="F178" s="36">
        <f t="shared" si="4"/>
        <v>79.038769290623776</v>
      </c>
      <c r="G178" s="37">
        <f t="shared" si="5"/>
        <v>104.85207639103398</v>
      </c>
    </row>
    <row r="179" spans="1:9" ht="48" x14ac:dyDescent="0.2">
      <c r="A179" s="12" t="s">
        <v>379</v>
      </c>
      <c r="B179" s="11" t="s">
        <v>380</v>
      </c>
      <c r="C179" s="44">
        <v>312000</v>
      </c>
      <c r="D179" s="44">
        <v>312000</v>
      </c>
      <c r="E179" s="44">
        <v>350500</v>
      </c>
      <c r="F179" s="36">
        <f t="shared" si="4"/>
        <v>112.33974358974359</v>
      </c>
      <c r="G179" s="37">
        <f t="shared" si="5"/>
        <v>112.33974358974359</v>
      </c>
    </row>
    <row r="180" spans="1:9" x14ac:dyDescent="0.2">
      <c r="A180" s="12" t="s">
        <v>381</v>
      </c>
      <c r="B180" s="11" t="s">
        <v>382</v>
      </c>
      <c r="C180" s="44">
        <v>269264.55</v>
      </c>
      <c r="D180" s="44">
        <v>459100</v>
      </c>
      <c r="E180" s="44">
        <v>258967.95</v>
      </c>
      <c r="F180" s="36">
        <f t="shared" si="4"/>
        <v>56.407743411021571</v>
      </c>
      <c r="G180" s="37">
        <f t="shared" si="5"/>
        <v>96.176028370611732</v>
      </c>
    </row>
    <row r="181" spans="1:9" ht="24" x14ac:dyDescent="0.2">
      <c r="A181" s="12" t="s">
        <v>383</v>
      </c>
      <c r="B181" s="11" t="s">
        <v>384</v>
      </c>
      <c r="C181" s="44">
        <v>269264.55</v>
      </c>
      <c r="D181" s="44">
        <v>459100</v>
      </c>
      <c r="E181" s="44">
        <v>258967.95</v>
      </c>
      <c r="F181" s="36">
        <f t="shared" si="4"/>
        <v>56.407743411021571</v>
      </c>
      <c r="G181" s="37">
        <f t="shared" si="5"/>
        <v>96.176028370611732</v>
      </c>
    </row>
    <row r="182" spans="1:9" x14ac:dyDescent="0.2">
      <c r="A182" s="27" t="s">
        <v>199</v>
      </c>
      <c r="B182" s="28" t="s">
        <v>198</v>
      </c>
      <c r="C182" s="42">
        <v>1827526.56</v>
      </c>
      <c r="D182" s="42">
        <v>3353011.72</v>
      </c>
      <c r="E182" s="42">
        <v>4467229.1399999997</v>
      </c>
      <c r="F182" s="41">
        <f t="shared" si="4"/>
        <v>133.23034671647375</v>
      </c>
      <c r="G182" s="38" t="s">
        <v>505</v>
      </c>
    </row>
    <row r="183" spans="1:9" x14ac:dyDescent="0.2">
      <c r="A183" s="12" t="s">
        <v>201</v>
      </c>
      <c r="B183" s="11" t="s">
        <v>200</v>
      </c>
      <c r="C183" s="44">
        <v>-124347</v>
      </c>
      <c r="D183" s="60" t="s">
        <v>507</v>
      </c>
      <c r="E183" s="44">
        <v>1401233.53</v>
      </c>
      <c r="F183" s="37" t="s">
        <v>507</v>
      </c>
      <c r="G183" s="37" t="s">
        <v>507</v>
      </c>
    </row>
    <row r="184" spans="1:9" x14ac:dyDescent="0.2">
      <c r="A184" s="12" t="s">
        <v>203</v>
      </c>
      <c r="B184" s="11" t="s">
        <v>202</v>
      </c>
      <c r="C184" s="44">
        <v>-124347</v>
      </c>
      <c r="D184" s="60" t="s">
        <v>507</v>
      </c>
      <c r="E184" s="44">
        <v>1401233.53</v>
      </c>
      <c r="F184" s="37" t="s">
        <v>507</v>
      </c>
      <c r="G184" s="37" t="s">
        <v>507</v>
      </c>
    </row>
    <row r="185" spans="1:9" x14ac:dyDescent="0.2">
      <c r="A185" s="12" t="s">
        <v>500</v>
      </c>
      <c r="B185" s="11" t="s">
        <v>502</v>
      </c>
      <c r="C185" s="44">
        <v>1951873.56</v>
      </c>
      <c r="D185" s="44">
        <v>3353011.72</v>
      </c>
      <c r="E185" s="44">
        <v>3065995.61</v>
      </c>
      <c r="F185" s="36">
        <f t="shared" si="4"/>
        <v>91.440050498839284</v>
      </c>
      <c r="G185" s="37" t="s">
        <v>521</v>
      </c>
    </row>
    <row r="186" spans="1:9" x14ac:dyDescent="0.2">
      <c r="A186" s="12" t="s">
        <v>501</v>
      </c>
      <c r="B186" s="11" t="s">
        <v>503</v>
      </c>
      <c r="C186" s="44">
        <v>1951873.56</v>
      </c>
      <c r="D186" s="44">
        <v>3353011.72</v>
      </c>
      <c r="E186" s="44">
        <v>3065995.61</v>
      </c>
      <c r="F186" s="36">
        <f t="shared" si="4"/>
        <v>91.440050498839284</v>
      </c>
      <c r="G186" s="37" t="s">
        <v>521</v>
      </c>
    </row>
    <row r="187" spans="1:9" x14ac:dyDescent="0.2">
      <c r="A187" s="25" t="s">
        <v>205</v>
      </c>
      <c r="B187" s="26" t="s">
        <v>204</v>
      </c>
      <c r="C187" s="40">
        <v>5902020927.1899996</v>
      </c>
      <c r="D187" s="40">
        <v>13752168587.059999</v>
      </c>
      <c r="E187" s="40">
        <v>7209088483.1400003</v>
      </c>
      <c r="F187" s="41">
        <f t="shared" ref="F187:F257" si="6">E187/D187*100</f>
        <v>52.421466749057586</v>
      </c>
      <c r="G187" s="38" t="s">
        <v>519</v>
      </c>
      <c r="H187" s="30"/>
      <c r="I187" s="30"/>
    </row>
    <row r="188" spans="1:9" ht="24" x14ac:dyDescent="0.2">
      <c r="A188" s="27" t="s">
        <v>207</v>
      </c>
      <c r="B188" s="28" t="s">
        <v>206</v>
      </c>
      <c r="C188" s="42">
        <v>5903428029.1000004</v>
      </c>
      <c r="D188" s="42">
        <v>13778950255.610001</v>
      </c>
      <c r="E188" s="42">
        <v>7235890532.5200005</v>
      </c>
      <c r="F188" s="41">
        <f t="shared" si="6"/>
        <v>52.514091409641019</v>
      </c>
      <c r="G188" s="38" t="s">
        <v>519</v>
      </c>
      <c r="H188" s="30"/>
      <c r="I188" s="30"/>
    </row>
    <row r="189" spans="1:9" x14ac:dyDescent="0.2">
      <c r="A189" s="33" t="s">
        <v>209</v>
      </c>
      <c r="B189" s="34" t="s">
        <v>208</v>
      </c>
      <c r="C189" s="43">
        <v>826118313.41999996</v>
      </c>
      <c r="D189" s="43">
        <v>1347929902</v>
      </c>
      <c r="E189" s="43">
        <v>983619622.01999998</v>
      </c>
      <c r="F189" s="36">
        <f t="shared" si="6"/>
        <v>72.972609373866376</v>
      </c>
      <c r="G189" s="37">
        <f t="shared" ref="G189:G194" si="7">E189/C189*100</f>
        <v>119.06522419869489</v>
      </c>
    </row>
    <row r="190" spans="1:9" x14ac:dyDescent="0.2">
      <c r="A190" s="12" t="s">
        <v>211</v>
      </c>
      <c r="B190" s="11" t="s">
        <v>210</v>
      </c>
      <c r="C190" s="44">
        <v>688330503</v>
      </c>
      <c r="D190" s="44">
        <v>917355000</v>
      </c>
      <c r="E190" s="44">
        <v>720544822</v>
      </c>
      <c r="F190" s="36">
        <f t="shared" si="6"/>
        <v>78.54590883572881</v>
      </c>
      <c r="G190" s="37">
        <f t="shared" si="7"/>
        <v>104.68006558762077</v>
      </c>
    </row>
    <row r="191" spans="1:9" x14ac:dyDescent="0.2">
      <c r="A191" s="12" t="s">
        <v>213</v>
      </c>
      <c r="B191" s="11" t="s">
        <v>212</v>
      </c>
      <c r="C191" s="44">
        <v>688330503</v>
      </c>
      <c r="D191" s="44">
        <v>917355000</v>
      </c>
      <c r="E191" s="44">
        <v>720544822</v>
      </c>
      <c r="F191" s="36">
        <f t="shared" si="6"/>
        <v>78.54590883572881</v>
      </c>
      <c r="G191" s="37">
        <f t="shared" si="7"/>
        <v>104.68006558762077</v>
      </c>
    </row>
    <row r="192" spans="1:9" x14ac:dyDescent="0.2">
      <c r="A192" s="12" t="s">
        <v>215</v>
      </c>
      <c r="B192" s="11" t="s">
        <v>214</v>
      </c>
      <c r="C192" s="44">
        <v>137787810.41999999</v>
      </c>
      <c r="D192" s="44">
        <v>430574902</v>
      </c>
      <c r="E192" s="44">
        <v>263074800.02000001</v>
      </c>
      <c r="F192" s="36">
        <f t="shared" si="6"/>
        <v>61.098498495390707</v>
      </c>
      <c r="G192" s="37" t="s">
        <v>520</v>
      </c>
    </row>
    <row r="193" spans="1:9" x14ac:dyDescent="0.2">
      <c r="A193" s="12" t="s">
        <v>217</v>
      </c>
      <c r="B193" s="11" t="s">
        <v>216</v>
      </c>
      <c r="C193" s="44">
        <v>137787810.41999999</v>
      </c>
      <c r="D193" s="44">
        <v>430574902</v>
      </c>
      <c r="E193" s="44">
        <v>263074800.02000001</v>
      </c>
      <c r="F193" s="36">
        <f t="shared" si="6"/>
        <v>61.098498495390707</v>
      </c>
      <c r="G193" s="37" t="s">
        <v>520</v>
      </c>
    </row>
    <row r="194" spans="1:9" x14ac:dyDescent="0.2">
      <c r="A194" s="33" t="s">
        <v>219</v>
      </c>
      <c r="B194" s="34" t="s">
        <v>218</v>
      </c>
      <c r="C194" s="43">
        <v>1194943031.4100001</v>
      </c>
      <c r="D194" s="43">
        <v>7182704230.75</v>
      </c>
      <c r="E194" s="43">
        <v>2842087287.0900002</v>
      </c>
      <c r="F194" s="36">
        <f t="shared" si="6"/>
        <v>39.568485570137931</v>
      </c>
      <c r="G194" s="37">
        <f t="shared" si="7"/>
        <v>237.84291069812883</v>
      </c>
      <c r="H194" s="30"/>
      <c r="I194" s="30"/>
    </row>
    <row r="195" spans="1:9" ht="24" x14ac:dyDescent="0.2">
      <c r="A195" s="12" t="s">
        <v>221</v>
      </c>
      <c r="B195" s="11" t="s">
        <v>220</v>
      </c>
      <c r="C195" s="44">
        <v>72477652.709999993</v>
      </c>
      <c r="D195" s="44">
        <v>1235307021.05</v>
      </c>
      <c r="E195" s="44">
        <v>119320240.68000001</v>
      </c>
      <c r="F195" s="36">
        <f t="shared" si="6"/>
        <v>9.6591566830551052</v>
      </c>
      <c r="G195" s="37" t="s">
        <v>521</v>
      </c>
    </row>
    <row r="196" spans="1:9" s="13" customFormat="1" ht="24" x14ac:dyDescent="0.2">
      <c r="A196" s="12" t="s">
        <v>223</v>
      </c>
      <c r="B196" s="11" t="s">
        <v>222</v>
      </c>
      <c r="C196" s="44">
        <v>72477652.709999993</v>
      </c>
      <c r="D196" s="44">
        <v>1235307021.05</v>
      </c>
      <c r="E196" s="44">
        <v>119320240.68000001</v>
      </c>
      <c r="F196" s="36">
        <f t="shared" si="6"/>
        <v>9.6591566830551052</v>
      </c>
      <c r="G196" s="37" t="s">
        <v>521</v>
      </c>
    </row>
    <row r="197" spans="1:9" ht="36" x14ac:dyDescent="0.2">
      <c r="A197" s="12" t="s">
        <v>225</v>
      </c>
      <c r="B197" s="11" t="s">
        <v>224</v>
      </c>
      <c r="C197" s="44">
        <v>330991866.38</v>
      </c>
      <c r="D197" s="44">
        <v>1919411294.28</v>
      </c>
      <c r="E197" s="44">
        <v>1031732638.08</v>
      </c>
      <c r="F197" s="36">
        <f t="shared" si="6"/>
        <v>53.752556377814706</v>
      </c>
      <c r="G197" s="37" t="s">
        <v>522</v>
      </c>
    </row>
    <row r="198" spans="1:9" ht="36" x14ac:dyDescent="0.2">
      <c r="A198" s="12" t="s">
        <v>227</v>
      </c>
      <c r="B198" s="11" t="s">
        <v>226</v>
      </c>
      <c r="C198" s="44">
        <v>330991866.38</v>
      </c>
      <c r="D198" s="44">
        <v>1919411294.28</v>
      </c>
      <c r="E198" s="44">
        <v>1031732638.08</v>
      </c>
      <c r="F198" s="36">
        <f t="shared" si="6"/>
        <v>53.752556377814706</v>
      </c>
      <c r="G198" s="37" t="s">
        <v>522</v>
      </c>
    </row>
    <row r="199" spans="1:9" ht="48" x14ac:dyDescent="0.2">
      <c r="A199" s="12" t="s">
        <v>385</v>
      </c>
      <c r="B199" s="11" t="s">
        <v>386</v>
      </c>
      <c r="C199" s="44">
        <v>15099156.32</v>
      </c>
      <c r="D199" s="44">
        <v>444709634.81</v>
      </c>
      <c r="E199" s="44">
        <v>163225335.41999999</v>
      </c>
      <c r="F199" s="36">
        <f t="shared" si="6"/>
        <v>36.703800107622406</v>
      </c>
      <c r="G199" s="37" t="s">
        <v>523</v>
      </c>
    </row>
    <row r="200" spans="1:9" ht="48" x14ac:dyDescent="0.2">
      <c r="A200" s="12" t="s">
        <v>387</v>
      </c>
      <c r="B200" s="11" t="s">
        <v>388</v>
      </c>
      <c r="C200" s="44">
        <v>15099156.32</v>
      </c>
      <c r="D200" s="44">
        <v>444709634.81</v>
      </c>
      <c r="E200" s="44">
        <v>163225335.41999999</v>
      </c>
      <c r="F200" s="36">
        <f t="shared" si="6"/>
        <v>36.703800107622406</v>
      </c>
      <c r="G200" s="37" t="s">
        <v>523</v>
      </c>
    </row>
    <row r="201" spans="1:9" ht="36" x14ac:dyDescent="0.2">
      <c r="A201" s="12" t="s">
        <v>389</v>
      </c>
      <c r="B201" s="11" t="s">
        <v>390</v>
      </c>
      <c r="C201" s="44">
        <v>152520.03</v>
      </c>
      <c r="D201" s="44">
        <v>246203361.40000001</v>
      </c>
      <c r="E201" s="44">
        <v>1648552.53</v>
      </c>
      <c r="F201" s="36">
        <f t="shared" si="6"/>
        <v>0.66958977352126436</v>
      </c>
      <c r="G201" s="37" t="s">
        <v>524</v>
      </c>
    </row>
    <row r="202" spans="1:9" ht="36" x14ac:dyDescent="0.2">
      <c r="A202" s="12" t="s">
        <v>391</v>
      </c>
      <c r="B202" s="11" t="s">
        <v>392</v>
      </c>
      <c r="C202" s="44">
        <v>152520.03</v>
      </c>
      <c r="D202" s="44">
        <v>246203361.40000001</v>
      </c>
      <c r="E202" s="44">
        <v>1648552.53</v>
      </c>
      <c r="F202" s="36">
        <f t="shared" si="6"/>
        <v>0.66958977352126436</v>
      </c>
      <c r="G202" s="37" t="s">
        <v>524</v>
      </c>
    </row>
    <row r="203" spans="1:9" ht="24" x14ac:dyDescent="0.2">
      <c r="A203" s="12" t="s">
        <v>446</v>
      </c>
      <c r="B203" s="11" t="s">
        <v>448</v>
      </c>
      <c r="C203" s="44">
        <v>0</v>
      </c>
      <c r="D203" s="44">
        <v>222017934.78</v>
      </c>
      <c r="E203" s="44">
        <v>57630445.920000002</v>
      </c>
      <c r="F203" s="36">
        <f t="shared" si="6"/>
        <v>25.957563282942271</v>
      </c>
      <c r="G203" s="37" t="s">
        <v>507</v>
      </c>
    </row>
    <row r="204" spans="1:9" ht="24" x14ac:dyDescent="0.2">
      <c r="A204" s="12" t="s">
        <v>447</v>
      </c>
      <c r="B204" s="11" t="s">
        <v>449</v>
      </c>
      <c r="C204" s="44">
        <v>0</v>
      </c>
      <c r="D204" s="44">
        <v>222017934.78</v>
      </c>
      <c r="E204" s="44">
        <v>57630445.920000002</v>
      </c>
      <c r="F204" s="36">
        <f t="shared" si="6"/>
        <v>25.957563282942271</v>
      </c>
      <c r="G204" s="37" t="s">
        <v>507</v>
      </c>
    </row>
    <row r="205" spans="1:9" ht="24" x14ac:dyDescent="0.2">
      <c r="A205" s="12" t="s">
        <v>450</v>
      </c>
      <c r="B205" s="11" t="s">
        <v>452</v>
      </c>
      <c r="C205" s="44">
        <v>0</v>
      </c>
      <c r="D205" s="44">
        <v>6685758</v>
      </c>
      <c r="E205" s="44">
        <v>6685758</v>
      </c>
      <c r="F205" s="36">
        <f t="shared" si="6"/>
        <v>100</v>
      </c>
      <c r="G205" s="37" t="s">
        <v>507</v>
      </c>
    </row>
    <row r="206" spans="1:9" ht="24" x14ac:dyDescent="0.2">
      <c r="A206" s="12" t="s">
        <v>451</v>
      </c>
      <c r="B206" s="11" t="s">
        <v>453</v>
      </c>
      <c r="C206" s="44">
        <v>0</v>
      </c>
      <c r="D206" s="44">
        <v>6685758</v>
      </c>
      <c r="E206" s="44">
        <v>6685758</v>
      </c>
      <c r="F206" s="36">
        <f t="shared" si="6"/>
        <v>100</v>
      </c>
      <c r="G206" s="37" t="s">
        <v>507</v>
      </c>
    </row>
    <row r="207" spans="1:9" ht="24" x14ac:dyDescent="0.2">
      <c r="A207" s="12" t="s">
        <v>525</v>
      </c>
      <c r="B207" s="11" t="s">
        <v>526</v>
      </c>
      <c r="C207" s="44">
        <v>2173913</v>
      </c>
      <c r="D207" s="44">
        <v>0</v>
      </c>
      <c r="E207" s="44">
        <v>0</v>
      </c>
      <c r="F207" s="45" t="s">
        <v>507</v>
      </c>
      <c r="G207" s="46" t="s">
        <v>507</v>
      </c>
    </row>
    <row r="208" spans="1:9" ht="36" x14ac:dyDescent="0.2">
      <c r="A208" s="12" t="s">
        <v>527</v>
      </c>
      <c r="B208" s="11" t="s">
        <v>528</v>
      </c>
      <c r="C208" s="44">
        <v>2173913</v>
      </c>
      <c r="D208" s="44">
        <v>0</v>
      </c>
      <c r="E208" s="44">
        <v>0</v>
      </c>
      <c r="F208" s="45" t="s">
        <v>507</v>
      </c>
      <c r="G208" s="46" t="s">
        <v>507</v>
      </c>
    </row>
    <row r="209" spans="1:7" ht="36" x14ac:dyDescent="0.2">
      <c r="A209" s="12" t="s">
        <v>229</v>
      </c>
      <c r="B209" s="11" t="s">
        <v>228</v>
      </c>
      <c r="C209" s="44">
        <v>94064475.299999997</v>
      </c>
      <c r="D209" s="44">
        <v>0</v>
      </c>
      <c r="E209" s="44">
        <v>0</v>
      </c>
      <c r="F209" s="37" t="s">
        <v>507</v>
      </c>
      <c r="G209" s="37" t="s">
        <v>507</v>
      </c>
    </row>
    <row r="210" spans="1:7" ht="36" x14ac:dyDescent="0.2">
      <c r="A210" s="12" t="s">
        <v>231</v>
      </c>
      <c r="B210" s="11" t="s">
        <v>230</v>
      </c>
      <c r="C210" s="44">
        <v>94064475.299999997</v>
      </c>
      <c r="D210" s="44">
        <v>0</v>
      </c>
      <c r="E210" s="44">
        <v>0</v>
      </c>
      <c r="F210" s="37" t="s">
        <v>507</v>
      </c>
      <c r="G210" s="37" t="s">
        <v>507</v>
      </c>
    </row>
    <row r="211" spans="1:7" x14ac:dyDescent="0.2">
      <c r="A211" s="12" t="s">
        <v>427</v>
      </c>
      <c r="B211" s="11" t="s">
        <v>426</v>
      </c>
      <c r="C211" s="44">
        <v>10463823.09</v>
      </c>
      <c r="D211" s="44">
        <v>24933487.5</v>
      </c>
      <c r="E211" s="44">
        <v>14167128.43</v>
      </c>
      <c r="F211" s="36">
        <f t="shared" si="6"/>
        <v>56.819682485252009</v>
      </c>
      <c r="G211" s="37" t="s">
        <v>529</v>
      </c>
    </row>
    <row r="212" spans="1:7" ht="24" x14ac:dyDescent="0.2">
      <c r="A212" s="12" t="s">
        <v>429</v>
      </c>
      <c r="B212" s="11" t="s">
        <v>428</v>
      </c>
      <c r="C212" s="44">
        <v>10463823.09</v>
      </c>
      <c r="D212" s="44">
        <v>24933487.5</v>
      </c>
      <c r="E212" s="44">
        <v>14167128.43</v>
      </c>
      <c r="F212" s="36">
        <f t="shared" si="6"/>
        <v>56.819682485252009</v>
      </c>
      <c r="G212" s="37" t="s">
        <v>529</v>
      </c>
    </row>
    <row r="213" spans="1:7" ht="24" x14ac:dyDescent="0.2">
      <c r="A213" s="12" t="s">
        <v>431</v>
      </c>
      <c r="B213" s="11" t="s">
        <v>430</v>
      </c>
      <c r="C213" s="44">
        <v>124232192.17</v>
      </c>
      <c r="D213" s="44">
        <v>258590724</v>
      </c>
      <c r="E213" s="44">
        <v>134994867.22</v>
      </c>
      <c r="F213" s="36">
        <f t="shared" si="6"/>
        <v>52.204064063798363</v>
      </c>
      <c r="G213" s="37">
        <f t="shared" ref="G213:G242" si="8">E213/C213*100</f>
        <v>108.66335437055822</v>
      </c>
    </row>
    <row r="214" spans="1:7" ht="24" x14ac:dyDescent="0.2">
      <c r="A214" s="12" t="s">
        <v>433</v>
      </c>
      <c r="B214" s="11" t="s">
        <v>432</v>
      </c>
      <c r="C214" s="44">
        <v>124232192.17</v>
      </c>
      <c r="D214" s="44">
        <v>258590724</v>
      </c>
      <c r="E214" s="44">
        <v>134994867.22</v>
      </c>
      <c r="F214" s="36">
        <f t="shared" si="6"/>
        <v>52.204064063798363</v>
      </c>
      <c r="G214" s="37">
        <f t="shared" si="8"/>
        <v>108.66335437055822</v>
      </c>
    </row>
    <row r="215" spans="1:7" x14ac:dyDescent="0.2">
      <c r="A215" s="12" t="s">
        <v>233</v>
      </c>
      <c r="B215" s="11" t="s">
        <v>232</v>
      </c>
      <c r="C215" s="44">
        <v>10513476</v>
      </c>
      <c r="D215" s="44">
        <v>9853661.7200000007</v>
      </c>
      <c r="E215" s="44">
        <v>9853661.7200000007</v>
      </c>
      <c r="F215" s="36">
        <f t="shared" si="6"/>
        <v>100</v>
      </c>
      <c r="G215" s="37">
        <f t="shared" si="8"/>
        <v>93.724109133839278</v>
      </c>
    </row>
    <row r="216" spans="1:7" x14ac:dyDescent="0.2">
      <c r="A216" s="12" t="s">
        <v>235</v>
      </c>
      <c r="B216" s="11" t="s">
        <v>234</v>
      </c>
      <c r="C216" s="44">
        <v>10513476</v>
      </c>
      <c r="D216" s="44">
        <v>9853661.7200000007</v>
      </c>
      <c r="E216" s="44">
        <v>9853661.7200000007</v>
      </c>
      <c r="F216" s="36">
        <f t="shared" si="6"/>
        <v>100</v>
      </c>
      <c r="G216" s="37">
        <f t="shared" si="8"/>
        <v>93.724109133839278</v>
      </c>
    </row>
    <row r="217" spans="1:7" x14ac:dyDescent="0.2">
      <c r="A217" s="12" t="s">
        <v>237</v>
      </c>
      <c r="B217" s="11" t="s">
        <v>236</v>
      </c>
      <c r="C217" s="44">
        <v>64464959.600000001</v>
      </c>
      <c r="D217" s="44">
        <v>1276916</v>
      </c>
      <c r="E217" s="44">
        <v>1276916</v>
      </c>
      <c r="F217" s="36">
        <f t="shared" si="6"/>
        <v>100</v>
      </c>
      <c r="G217" s="37">
        <f t="shared" si="8"/>
        <v>1.9807908170937565</v>
      </c>
    </row>
    <row r="218" spans="1:7" x14ac:dyDescent="0.2">
      <c r="A218" s="12" t="s">
        <v>239</v>
      </c>
      <c r="B218" s="11" t="s">
        <v>238</v>
      </c>
      <c r="C218" s="44">
        <v>64464959.600000001</v>
      </c>
      <c r="D218" s="44">
        <v>1276916</v>
      </c>
      <c r="E218" s="44">
        <v>1276916</v>
      </c>
      <c r="F218" s="36">
        <f t="shared" si="6"/>
        <v>100</v>
      </c>
      <c r="G218" s="37">
        <f t="shared" si="8"/>
        <v>1.9807908170937565</v>
      </c>
    </row>
    <row r="219" spans="1:7" ht="24" x14ac:dyDescent="0.2">
      <c r="A219" s="12" t="s">
        <v>241</v>
      </c>
      <c r="B219" s="11" t="s">
        <v>240</v>
      </c>
      <c r="C219" s="44">
        <v>292864441.70999998</v>
      </c>
      <c r="D219" s="44">
        <v>974171952.94000006</v>
      </c>
      <c r="E219" s="44">
        <v>512374173.47000003</v>
      </c>
      <c r="F219" s="36">
        <f t="shared" si="6"/>
        <v>52.595865845211577</v>
      </c>
      <c r="G219" s="37" t="s">
        <v>530</v>
      </c>
    </row>
    <row r="220" spans="1:7" ht="24" x14ac:dyDescent="0.2">
      <c r="A220" s="12" t="s">
        <v>243</v>
      </c>
      <c r="B220" s="11" t="s">
        <v>242</v>
      </c>
      <c r="C220" s="44">
        <v>292864441.70999998</v>
      </c>
      <c r="D220" s="44">
        <v>974171952.94000006</v>
      </c>
      <c r="E220" s="44">
        <v>512374173.47000003</v>
      </c>
      <c r="F220" s="36">
        <f t="shared" si="6"/>
        <v>52.595865845211577</v>
      </c>
      <c r="G220" s="37" t="s">
        <v>530</v>
      </c>
    </row>
    <row r="221" spans="1:7" x14ac:dyDescent="0.2">
      <c r="A221" s="12" t="s">
        <v>245</v>
      </c>
      <c r="B221" s="11" t="s">
        <v>244</v>
      </c>
      <c r="C221" s="44">
        <v>110305874.84</v>
      </c>
      <c r="D221" s="44">
        <v>146196707.25999999</v>
      </c>
      <c r="E221" s="44">
        <v>113085356.83</v>
      </c>
      <c r="F221" s="36">
        <f t="shared" si="6"/>
        <v>77.351507396733695</v>
      </c>
      <c r="G221" s="37">
        <f t="shared" si="8"/>
        <v>102.51979506443485</v>
      </c>
    </row>
    <row r="222" spans="1:7" x14ac:dyDescent="0.2">
      <c r="A222" s="12" t="s">
        <v>247</v>
      </c>
      <c r="B222" s="11" t="s">
        <v>246</v>
      </c>
      <c r="C222" s="44">
        <v>110305874.84</v>
      </c>
      <c r="D222" s="44">
        <v>146196707.25999999</v>
      </c>
      <c r="E222" s="44">
        <v>113085356.83</v>
      </c>
      <c r="F222" s="36">
        <f t="shared" si="6"/>
        <v>77.351507396733695</v>
      </c>
      <c r="G222" s="37">
        <f t="shared" si="8"/>
        <v>102.51979506443485</v>
      </c>
    </row>
    <row r="223" spans="1:7" x14ac:dyDescent="0.2">
      <c r="A223" s="12" t="s">
        <v>454</v>
      </c>
      <c r="B223" s="11" t="s">
        <v>456</v>
      </c>
      <c r="C223" s="44">
        <v>0</v>
      </c>
      <c r="D223" s="44">
        <v>232185106.40000001</v>
      </c>
      <c r="E223" s="44">
        <v>123645781.54000001</v>
      </c>
      <c r="F223" s="36">
        <f t="shared" si="6"/>
        <v>53.253106306908236</v>
      </c>
      <c r="G223" s="37" t="s">
        <v>507</v>
      </c>
    </row>
    <row r="224" spans="1:7" x14ac:dyDescent="0.2">
      <c r="A224" s="12" t="s">
        <v>455</v>
      </c>
      <c r="B224" s="11" t="s">
        <v>457</v>
      </c>
      <c r="C224" s="44">
        <v>0</v>
      </c>
      <c r="D224" s="44">
        <v>232185106.40000001</v>
      </c>
      <c r="E224" s="44">
        <v>123645781.54000001</v>
      </c>
      <c r="F224" s="36">
        <f t="shared" si="6"/>
        <v>53.253106306908236</v>
      </c>
      <c r="G224" s="37" t="s">
        <v>507</v>
      </c>
    </row>
    <row r="225" spans="1:9" x14ac:dyDescent="0.2">
      <c r="A225" s="12" t="s">
        <v>249</v>
      </c>
      <c r="B225" s="11" t="s">
        <v>248</v>
      </c>
      <c r="C225" s="44">
        <v>67138680.260000005</v>
      </c>
      <c r="D225" s="44">
        <v>1461160670.6099999</v>
      </c>
      <c r="E225" s="44">
        <v>552446431.25</v>
      </c>
      <c r="F225" s="36">
        <f t="shared" si="6"/>
        <v>37.808739474172043</v>
      </c>
      <c r="G225" s="37" t="s">
        <v>531</v>
      </c>
    </row>
    <row r="226" spans="1:9" x14ac:dyDescent="0.2">
      <c r="A226" s="12" t="s">
        <v>251</v>
      </c>
      <c r="B226" s="11" t="s">
        <v>250</v>
      </c>
      <c r="C226" s="44">
        <v>67138680.260000005</v>
      </c>
      <c r="D226" s="44">
        <v>1461160670.6099999</v>
      </c>
      <c r="E226" s="44">
        <v>552446431.25</v>
      </c>
      <c r="F226" s="36">
        <f t="shared" si="6"/>
        <v>37.808739474172043</v>
      </c>
      <c r="G226" s="37" t="s">
        <v>531</v>
      </c>
    </row>
    <row r="227" spans="1:9" x14ac:dyDescent="0.2">
      <c r="A227" s="33" t="s">
        <v>253</v>
      </c>
      <c r="B227" s="34" t="s">
        <v>252</v>
      </c>
      <c r="C227" s="43">
        <v>2455134657.1700001</v>
      </c>
      <c r="D227" s="43">
        <v>4300550400.1800003</v>
      </c>
      <c r="E227" s="43">
        <v>2980972897.4299998</v>
      </c>
      <c r="F227" s="36">
        <f t="shared" si="6"/>
        <v>69.316078642055459</v>
      </c>
      <c r="G227" s="37" t="s">
        <v>519</v>
      </c>
    </row>
    <row r="228" spans="1:9" x14ac:dyDescent="0.2">
      <c r="A228" s="12" t="s">
        <v>255</v>
      </c>
      <c r="B228" s="11" t="s">
        <v>254</v>
      </c>
      <c r="C228" s="44">
        <v>2363696467.3000002</v>
      </c>
      <c r="D228" s="44">
        <v>4125388132.1799998</v>
      </c>
      <c r="E228" s="44">
        <v>2874928142.9200001</v>
      </c>
      <c r="F228" s="36">
        <f t="shared" si="6"/>
        <v>69.688670515488866</v>
      </c>
      <c r="G228" s="37" t="s">
        <v>519</v>
      </c>
    </row>
    <row r="229" spans="1:9" x14ac:dyDescent="0.2">
      <c r="A229" s="12" t="s">
        <v>257</v>
      </c>
      <c r="B229" s="11" t="s">
        <v>256</v>
      </c>
      <c r="C229" s="44">
        <v>2363696467.3000002</v>
      </c>
      <c r="D229" s="44">
        <v>4125388132.1799998</v>
      </c>
      <c r="E229" s="44">
        <v>2874928142.9200001</v>
      </c>
      <c r="F229" s="36">
        <f t="shared" si="6"/>
        <v>69.688670515488866</v>
      </c>
      <c r="G229" s="37" t="s">
        <v>519</v>
      </c>
      <c r="H229" s="30"/>
      <c r="I229" s="30"/>
    </row>
    <row r="230" spans="1:9" ht="36" x14ac:dyDescent="0.2">
      <c r="A230" s="12" t="s">
        <v>259</v>
      </c>
      <c r="B230" s="11" t="s">
        <v>258</v>
      </c>
      <c r="C230" s="44">
        <v>40084128.909999996</v>
      </c>
      <c r="D230" s="47">
        <v>54767709</v>
      </c>
      <c r="E230" s="47">
        <v>39086144.509999998</v>
      </c>
      <c r="F230" s="36">
        <f t="shared" si="6"/>
        <v>71.367134436826632</v>
      </c>
      <c r="G230" s="37">
        <f t="shared" si="8"/>
        <v>97.510275445324638</v>
      </c>
    </row>
    <row r="231" spans="1:9" ht="36" x14ac:dyDescent="0.2">
      <c r="A231" s="12" t="s">
        <v>261</v>
      </c>
      <c r="B231" s="11" t="s">
        <v>260</v>
      </c>
      <c r="C231" s="44">
        <v>40084128.909999996</v>
      </c>
      <c r="D231" s="44">
        <v>54767709</v>
      </c>
      <c r="E231" s="44">
        <v>39086144.509999998</v>
      </c>
      <c r="F231" s="36">
        <f t="shared" si="6"/>
        <v>71.367134436826632</v>
      </c>
      <c r="G231" s="37">
        <f t="shared" si="8"/>
        <v>97.510275445324638</v>
      </c>
    </row>
    <row r="232" spans="1:9" ht="24" x14ac:dyDescent="0.2">
      <c r="A232" s="12" t="s">
        <v>263</v>
      </c>
      <c r="B232" s="11" t="s">
        <v>262</v>
      </c>
      <c r="C232" s="44">
        <v>50308500</v>
      </c>
      <c r="D232" s="44">
        <v>117481100</v>
      </c>
      <c r="E232" s="44">
        <v>64625000</v>
      </c>
      <c r="F232" s="36">
        <f t="shared" si="6"/>
        <v>55.008848231758137</v>
      </c>
      <c r="G232" s="37" t="s">
        <v>532</v>
      </c>
    </row>
    <row r="233" spans="1:9" ht="24" x14ac:dyDescent="0.2">
      <c r="A233" s="12" t="s">
        <v>265</v>
      </c>
      <c r="B233" s="11" t="s">
        <v>264</v>
      </c>
      <c r="C233" s="44">
        <v>50308500</v>
      </c>
      <c r="D233" s="44">
        <v>117481100</v>
      </c>
      <c r="E233" s="44">
        <v>64625000</v>
      </c>
      <c r="F233" s="36">
        <f t="shared" si="6"/>
        <v>55.008848231758137</v>
      </c>
      <c r="G233" s="37" t="s">
        <v>532</v>
      </c>
    </row>
    <row r="234" spans="1:9" ht="24" x14ac:dyDescent="0.2">
      <c r="A234" s="12" t="s">
        <v>267</v>
      </c>
      <c r="B234" s="11" t="s">
        <v>266</v>
      </c>
      <c r="C234" s="44">
        <v>57819</v>
      </c>
      <c r="D234" s="44">
        <v>979559</v>
      </c>
      <c r="E234" s="44">
        <v>478134</v>
      </c>
      <c r="F234" s="36">
        <f t="shared" si="6"/>
        <v>48.811148690380058</v>
      </c>
      <c r="G234" s="37" t="s">
        <v>516</v>
      </c>
    </row>
    <row r="235" spans="1:9" ht="24" x14ac:dyDescent="0.2">
      <c r="A235" s="12" t="s">
        <v>269</v>
      </c>
      <c r="B235" s="11" t="s">
        <v>268</v>
      </c>
      <c r="C235" s="44">
        <v>57819</v>
      </c>
      <c r="D235" s="44">
        <v>979559</v>
      </c>
      <c r="E235" s="44">
        <v>478134</v>
      </c>
      <c r="F235" s="36">
        <f t="shared" si="6"/>
        <v>48.811148690380058</v>
      </c>
      <c r="G235" s="37" t="s">
        <v>516</v>
      </c>
    </row>
    <row r="236" spans="1:9" ht="24" x14ac:dyDescent="0.2">
      <c r="A236" s="12" t="s">
        <v>271</v>
      </c>
      <c r="B236" s="11" t="s">
        <v>270</v>
      </c>
      <c r="C236" s="44">
        <v>987741.96</v>
      </c>
      <c r="D236" s="44">
        <v>0</v>
      </c>
      <c r="E236" s="44">
        <v>0</v>
      </c>
      <c r="F236" s="37" t="s">
        <v>507</v>
      </c>
      <c r="G236" s="37" t="s">
        <v>507</v>
      </c>
    </row>
    <row r="237" spans="1:9" ht="24" x14ac:dyDescent="0.2">
      <c r="A237" s="12" t="s">
        <v>273</v>
      </c>
      <c r="B237" s="11" t="s">
        <v>272</v>
      </c>
      <c r="C237" s="44">
        <v>987741.96</v>
      </c>
      <c r="D237" s="44">
        <v>0</v>
      </c>
      <c r="E237" s="44">
        <v>0</v>
      </c>
      <c r="F237" s="37" t="s">
        <v>507</v>
      </c>
      <c r="G237" s="37" t="s">
        <v>507</v>
      </c>
    </row>
    <row r="238" spans="1:9" ht="21" customHeight="1" x14ac:dyDescent="0.2">
      <c r="A238" s="12" t="s">
        <v>458</v>
      </c>
      <c r="B238" s="11" t="s">
        <v>460</v>
      </c>
      <c r="C238" s="44">
        <v>0</v>
      </c>
      <c r="D238" s="44">
        <v>1933900</v>
      </c>
      <c r="E238" s="44">
        <v>1855476</v>
      </c>
      <c r="F238" s="36">
        <f t="shared" si="6"/>
        <v>95.94477480738405</v>
      </c>
      <c r="G238" s="37" t="s">
        <v>507</v>
      </c>
    </row>
    <row r="239" spans="1:9" ht="24" x14ac:dyDescent="0.2">
      <c r="A239" s="12" t="s">
        <v>459</v>
      </c>
      <c r="B239" s="11" t="s">
        <v>461</v>
      </c>
      <c r="C239" s="44">
        <v>0</v>
      </c>
      <c r="D239" s="44">
        <v>1933900</v>
      </c>
      <c r="E239" s="44">
        <v>1855476</v>
      </c>
      <c r="F239" s="36">
        <f t="shared" si="6"/>
        <v>95.94477480738405</v>
      </c>
      <c r="G239" s="37" t="s">
        <v>507</v>
      </c>
    </row>
    <row r="240" spans="1:9" x14ac:dyDescent="0.2">
      <c r="A240" s="33" t="s">
        <v>275</v>
      </c>
      <c r="B240" s="34" t="s">
        <v>274</v>
      </c>
      <c r="C240" s="43">
        <v>1427232027.0999999</v>
      </c>
      <c r="D240" s="43">
        <v>947765722.67999995</v>
      </c>
      <c r="E240" s="43">
        <v>429210725.98000002</v>
      </c>
      <c r="F240" s="36">
        <f t="shared" si="6"/>
        <v>45.286584617801914</v>
      </c>
      <c r="G240" s="37">
        <f t="shared" si="8"/>
        <v>30.072946642888574</v>
      </c>
    </row>
    <row r="241" spans="1:9" ht="24" x14ac:dyDescent="0.2">
      <c r="A241" s="12" t="s">
        <v>436</v>
      </c>
      <c r="B241" s="11" t="s">
        <v>434</v>
      </c>
      <c r="C241" s="44">
        <v>111335659.05</v>
      </c>
      <c r="D241" s="44">
        <v>161005320</v>
      </c>
      <c r="E241" s="44">
        <v>105809240.17</v>
      </c>
      <c r="F241" s="36">
        <f t="shared" si="6"/>
        <v>65.717853403850256</v>
      </c>
      <c r="G241" s="37">
        <f t="shared" si="8"/>
        <v>95.036254397597702</v>
      </c>
      <c r="H241" s="30"/>
      <c r="I241" s="30"/>
    </row>
    <row r="242" spans="1:9" ht="36" x14ac:dyDescent="0.2">
      <c r="A242" s="12" t="s">
        <v>437</v>
      </c>
      <c r="B242" s="11" t="s">
        <v>435</v>
      </c>
      <c r="C242" s="44">
        <v>111335659.05</v>
      </c>
      <c r="D242" s="44">
        <v>161005320</v>
      </c>
      <c r="E242" s="44">
        <v>105809240.17</v>
      </c>
      <c r="F242" s="36">
        <f t="shared" si="6"/>
        <v>65.717853403850256</v>
      </c>
      <c r="G242" s="37">
        <f t="shared" si="8"/>
        <v>95.036254397597702</v>
      </c>
    </row>
    <row r="243" spans="1:9" x14ac:dyDescent="0.2">
      <c r="A243" s="12" t="s">
        <v>462</v>
      </c>
      <c r="B243" s="11" t="s">
        <v>464</v>
      </c>
      <c r="C243" s="44">
        <v>0</v>
      </c>
      <c r="D243" s="44">
        <v>737870356.70000005</v>
      </c>
      <c r="E243" s="44">
        <v>299990629.41000003</v>
      </c>
      <c r="F243" s="36">
        <f t="shared" si="6"/>
        <v>40.65627880101556</v>
      </c>
      <c r="G243" s="37" t="s">
        <v>507</v>
      </c>
    </row>
    <row r="244" spans="1:9" ht="24" x14ac:dyDescent="0.2">
      <c r="A244" s="12" t="s">
        <v>463</v>
      </c>
      <c r="B244" s="11" t="s">
        <v>465</v>
      </c>
      <c r="C244" s="44">
        <v>0</v>
      </c>
      <c r="D244" s="44">
        <v>737870356.70000005</v>
      </c>
      <c r="E244" s="44">
        <v>299990629.41000003</v>
      </c>
      <c r="F244" s="36">
        <f t="shared" si="6"/>
        <v>40.65627880101556</v>
      </c>
      <c r="G244" s="37" t="s">
        <v>507</v>
      </c>
    </row>
    <row r="245" spans="1:9" x14ac:dyDescent="0.2">
      <c r="A245" s="12" t="s">
        <v>533</v>
      </c>
      <c r="B245" s="11" t="s">
        <v>534</v>
      </c>
      <c r="C245" s="44">
        <v>12492776</v>
      </c>
      <c r="D245" s="44">
        <v>0</v>
      </c>
      <c r="E245" s="44">
        <v>0</v>
      </c>
      <c r="F245" s="45" t="s">
        <v>507</v>
      </c>
      <c r="G245" s="46" t="s">
        <v>507</v>
      </c>
    </row>
    <row r="246" spans="1:9" ht="24" x14ac:dyDescent="0.2">
      <c r="A246" s="12" t="s">
        <v>535</v>
      </c>
      <c r="B246" s="11" t="s">
        <v>536</v>
      </c>
      <c r="C246" s="44">
        <v>12492776</v>
      </c>
      <c r="D246" s="44">
        <v>0</v>
      </c>
      <c r="E246" s="44">
        <v>0</v>
      </c>
      <c r="F246" s="45" t="s">
        <v>507</v>
      </c>
      <c r="G246" s="46" t="s">
        <v>507</v>
      </c>
    </row>
    <row r="247" spans="1:9" ht="24" x14ac:dyDescent="0.2">
      <c r="A247" s="12" t="s">
        <v>277</v>
      </c>
      <c r="B247" s="11" t="s">
        <v>276</v>
      </c>
      <c r="C247" s="44">
        <v>1298403592.05</v>
      </c>
      <c r="D247" s="44">
        <v>0</v>
      </c>
      <c r="E247" s="44">
        <v>0</v>
      </c>
      <c r="F247" s="36" t="s">
        <v>507</v>
      </c>
      <c r="G247" s="37" t="s">
        <v>507</v>
      </c>
    </row>
    <row r="248" spans="1:9" ht="24" x14ac:dyDescent="0.2">
      <c r="A248" s="12" t="s">
        <v>279</v>
      </c>
      <c r="B248" s="11" t="s">
        <v>278</v>
      </c>
      <c r="C248" s="44">
        <v>1298403592.05</v>
      </c>
      <c r="D248" s="44">
        <v>0</v>
      </c>
      <c r="E248" s="44">
        <v>0</v>
      </c>
      <c r="F248" s="36" t="s">
        <v>507</v>
      </c>
      <c r="G248" s="37" t="s">
        <v>507</v>
      </c>
    </row>
    <row r="249" spans="1:9" x14ac:dyDescent="0.2">
      <c r="A249" s="12" t="s">
        <v>440</v>
      </c>
      <c r="B249" s="11" t="s">
        <v>438</v>
      </c>
      <c r="C249" s="44">
        <v>5000000</v>
      </c>
      <c r="D249" s="44">
        <v>10000000</v>
      </c>
      <c r="E249" s="44">
        <v>10000000</v>
      </c>
      <c r="F249" s="36">
        <f t="shared" si="6"/>
        <v>100</v>
      </c>
      <c r="G249" s="37" t="s">
        <v>506</v>
      </c>
    </row>
    <row r="250" spans="1:9" ht="24" x14ac:dyDescent="0.2">
      <c r="A250" s="12" t="s">
        <v>441</v>
      </c>
      <c r="B250" s="11" t="s">
        <v>439</v>
      </c>
      <c r="C250" s="44">
        <v>5000000</v>
      </c>
      <c r="D250" s="44">
        <v>10000000</v>
      </c>
      <c r="E250" s="44">
        <v>10000000</v>
      </c>
      <c r="F250" s="36">
        <f t="shared" si="6"/>
        <v>100</v>
      </c>
      <c r="G250" s="37" t="s">
        <v>506</v>
      </c>
    </row>
    <row r="251" spans="1:9" ht="24" x14ac:dyDescent="0.2">
      <c r="A251" s="12" t="s">
        <v>537</v>
      </c>
      <c r="B251" s="11" t="s">
        <v>538</v>
      </c>
      <c r="C251" s="44">
        <v>0</v>
      </c>
      <c r="D251" s="44">
        <v>1123477</v>
      </c>
      <c r="E251" s="44">
        <v>1122286.26</v>
      </c>
      <c r="F251" s="36">
        <f t="shared" si="6"/>
        <v>99.894012961547048</v>
      </c>
      <c r="G251" s="37" t="s">
        <v>507</v>
      </c>
    </row>
    <row r="252" spans="1:9" ht="24" x14ac:dyDescent="0.2">
      <c r="A252" s="12" t="s">
        <v>539</v>
      </c>
      <c r="B252" s="11" t="s">
        <v>540</v>
      </c>
      <c r="C252" s="44">
        <v>0</v>
      </c>
      <c r="D252" s="44">
        <v>1123477</v>
      </c>
      <c r="E252" s="44">
        <v>1122286.26</v>
      </c>
      <c r="F252" s="36">
        <f t="shared" si="6"/>
        <v>99.894012961547048</v>
      </c>
      <c r="G252" s="37" t="s">
        <v>507</v>
      </c>
    </row>
    <row r="253" spans="1:9" x14ac:dyDescent="0.2">
      <c r="A253" s="12" t="s">
        <v>511</v>
      </c>
      <c r="B253" s="32" t="s">
        <v>513</v>
      </c>
      <c r="C253" s="44">
        <v>0</v>
      </c>
      <c r="D253" s="44">
        <v>37766568.979999997</v>
      </c>
      <c r="E253" s="44">
        <v>12288570.140000001</v>
      </c>
      <c r="F253" s="36">
        <f t="shared" si="6"/>
        <v>32.538222221106835</v>
      </c>
      <c r="G253" s="37" t="s">
        <v>507</v>
      </c>
    </row>
    <row r="254" spans="1:9" x14ac:dyDescent="0.2">
      <c r="A254" s="12" t="s">
        <v>512</v>
      </c>
      <c r="B254" s="32" t="s">
        <v>514</v>
      </c>
      <c r="C254" s="44">
        <v>0</v>
      </c>
      <c r="D254" s="44">
        <v>37766568.979999997</v>
      </c>
      <c r="E254" s="44">
        <v>12288570.140000001</v>
      </c>
      <c r="F254" s="36">
        <f t="shared" si="6"/>
        <v>32.538222221106835</v>
      </c>
      <c r="G254" s="37" t="s">
        <v>507</v>
      </c>
      <c r="H254" s="35"/>
    </row>
    <row r="255" spans="1:9" x14ac:dyDescent="0.2">
      <c r="A255" s="27" t="s">
        <v>393</v>
      </c>
      <c r="B255" s="28" t="s">
        <v>394</v>
      </c>
      <c r="C255" s="42">
        <v>587925.9</v>
      </c>
      <c r="D255" s="42">
        <v>1139997.8700000001</v>
      </c>
      <c r="E255" s="42">
        <v>1119618.03</v>
      </c>
      <c r="F255" s="41">
        <f t="shared" si="6"/>
        <v>98.212291396649704</v>
      </c>
      <c r="G255" s="38" t="s">
        <v>541</v>
      </c>
      <c r="H255" s="35"/>
    </row>
    <row r="256" spans="1:9" x14ac:dyDescent="0.2">
      <c r="A256" s="12" t="s">
        <v>395</v>
      </c>
      <c r="B256" s="11" t="s">
        <v>396</v>
      </c>
      <c r="C256" s="44">
        <v>587925.9</v>
      </c>
      <c r="D256" s="44">
        <v>1139997.8700000001</v>
      </c>
      <c r="E256" s="44">
        <v>1119618.03</v>
      </c>
      <c r="F256" s="36">
        <f t="shared" si="6"/>
        <v>98.212291396649704</v>
      </c>
      <c r="G256" s="37" t="s">
        <v>541</v>
      </c>
      <c r="H256" s="35"/>
    </row>
    <row r="257" spans="1:8" x14ac:dyDescent="0.2">
      <c r="A257" s="12" t="s">
        <v>397</v>
      </c>
      <c r="B257" s="11" t="s">
        <v>396</v>
      </c>
      <c r="C257" s="44">
        <v>587925.9</v>
      </c>
      <c r="D257" s="44">
        <v>1139997.8700000001</v>
      </c>
      <c r="E257" s="44">
        <v>1119618.03</v>
      </c>
      <c r="F257" s="36">
        <f t="shared" si="6"/>
        <v>98.212291396649704</v>
      </c>
      <c r="G257" s="37" t="s">
        <v>541</v>
      </c>
      <c r="H257" s="35"/>
    </row>
    <row r="258" spans="1:8" s="50" customFormat="1" ht="54" customHeight="1" x14ac:dyDescent="0.2">
      <c r="A258" s="27" t="s">
        <v>542</v>
      </c>
      <c r="B258" s="28" t="s">
        <v>543</v>
      </c>
      <c r="C258" s="42" t="s">
        <v>507</v>
      </c>
      <c r="D258" s="48"/>
      <c r="E258" s="42">
        <v>-1</v>
      </c>
      <c r="F258" s="36" t="s">
        <v>507</v>
      </c>
      <c r="G258" s="37" t="s">
        <v>507</v>
      </c>
      <c r="H258" s="49"/>
    </row>
    <row r="259" spans="1:8" ht="36" x14ac:dyDescent="0.2">
      <c r="A259" s="12" t="s">
        <v>544</v>
      </c>
      <c r="B259" s="11" t="s">
        <v>545</v>
      </c>
      <c r="C259" s="44" t="s">
        <v>507</v>
      </c>
      <c r="D259" s="51"/>
      <c r="E259" s="44">
        <v>-1</v>
      </c>
      <c r="F259" s="36" t="s">
        <v>507</v>
      </c>
      <c r="G259" s="37" t="s">
        <v>507</v>
      </c>
      <c r="H259" s="35"/>
    </row>
    <row r="260" spans="1:8" ht="36" x14ac:dyDescent="0.2">
      <c r="A260" s="27" t="s">
        <v>471</v>
      </c>
      <c r="B260" s="28" t="s">
        <v>466</v>
      </c>
      <c r="C260" s="42">
        <v>0</v>
      </c>
      <c r="D260" s="42">
        <v>0</v>
      </c>
      <c r="E260" s="42">
        <v>0.01</v>
      </c>
      <c r="F260" s="41" t="s">
        <v>507</v>
      </c>
      <c r="G260" s="38" t="s">
        <v>507</v>
      </c>
      <c r="H260" s="35"/>
    </row>
    <row r="261" spans="1:8" ht="36" x14ac:dyDescent="0.2">
      <c r="A261" s="12" t="s">
        <v>472</v>
      </c>
      <c r="B261" s="11" t="s">
        <v>467</v>
      </c>
      <c r="C261" s="44">
        <v>0</v>
      </c>
      <c r="D261" s="44">
        <v>0</v>
      </c>
      <c r="E261" s="44">
        <v>0.01</v>
      </c>
      <c r="F261" s="36" t="s">
        <v>507</v>
      </c>
      <c r="G261" s="37" t="s">
        <v>507</v>
      </c>
      <c r="H261" s="35"/>
    </row>
    <row r="262" spans="1:8" ht="36" x14ac:dyDescent="0.2">
      <c r="A262" s="12" t="s">
        <v>473</v>
      </c>
      <c r="B262" s="11" t="s">
        <v>468</v>
      </c>
      <c r="C262" s="44">
        <v>0</v>
      </c>
      <c r="D262" s="44">
        <v>0</v>
      </c>
      <c r="E262" s="44">
        <v>0.01</v>
      </c>
      <c r="F262" s="36" t="s">
        <v>507</v>
      </c>
      <c r="G262" s="37" t="s">
        <v>507</v>
      </c>
      <c r="H262" s="35"/>
    </row>
    <row r="263" spans="1:8" x14ac:dyDescent="0.2">
      <c r="A263" s="12" t="s">
        <v>474</v>
      </c>
      <c r="B263" s="11" t="s">
        <v>469</v>
      </c>
      <c r="C263" s="44">
        <v>0</v>
      </c>
      <c r="D263" s="44">
        <v>0</v>
      </c>
      <c r="E263" s="44">
        <v>0.01</v>
      </c>
      <c r="F263" s="36" t="s">
        <v>507</v>
      </c>
      <c r="G263" s="37" t="s">
        <v>507</v>
      </c>
      <c r="H263" s="35"/>
    </row>
    <row r="264" spans="1:8" x14ac:dyDescent="0.2">
      <c r="A264" s="12" t="s">
        <v>475</v>
      </c>
      <c r="B264" s="11" t="s">
        <v>470</v>
      </c>
      <c r="C264" s="44">
        <v>0</v>
      </c>
      <c r="D264" s="44">
        <v>0</v>
      </c>
      <c r="E264" s="44">
        <v>0.01</v>
      </c>
      <c r="F264" s="36" t="s">
        <v>507</v>
      </c>
      <c r="G264" s="37" t="s">
        <v>507</v>
      </c>
      <c r="H264" s="35"/>
    </row>
    <row r="265" spans="1:8" ht="24" x14ac:dyDescent="0.2">
      <c r="A265" s="27" t="s">
        <v>281</v>
      </c>
      <c r="B265" s="28" t="s">
        <v>280</v>
      </c>
      <c r="C265" s="42">
        <v>-1995027.81</v>
      </c>
      <c r="D265" s="42">
        <v>-27921666.420000002</v>
      </c>
      <c r="E265" s="42">
        <v>-27921666.420000002</v>
      </c>
      <c r="F265" s="36">
        <f t="shared" ref="F265:F272" si="9">E265/D265*100</f>
        <v>100</v>
      </c>
      <c r="G265" s="37" t="s">
        <v>507</v>
      </c>
      <c r="H265" s="35"/>
    </row>
    <row r="266" spans="1:8" ht="24" x14ac:dyDescent="0.2">
      <c r="A266" s="12" t="s">
        <v>283</v>
      </c>
      <c r="B266" s="11" t="s">
        <v>282</v>
      </c>
      <c r="C266" s="44">
        <v>-1995027.81</v>
      </c>
      <c r="D266" s="44">
        <v>-27921666.420000002</v>
      </c>
      <c r="E266" s="44">
        <v>-27921666.420000002</v>
      </c>
      <c r="F266" s="36">
        <f t="shared" si="9"/>
        <v>100</v>
      </c>
      <c r="G266" s="37" t="s">
        <v>507</v>
      </c>
      <c r="H266" s="35"/>
    </row>
    <row r="267" spans="1:8" ht="24" x14ac:dyDescent="0.2">
      <c r="A267" s="12" t="s">
        <v>476</v>
      </c>
      <c r="B267" s="11" t="s">
        <v>477</v>
      </c>
      <c r="C267" s="44">
        <v>0</v>
      </c>
      <c r="D267" s="44">
        <v>-142074</v>
      </c>
      <c r="E267" s="44">
        <v>-142074</v>
      </c>
      <c r="F267" s="36">
        <f t="shared" si="9"/>
        <v>100</v>
      </c>
      <c r="G267" s="37" t="s">
        <v>507</v>
      </c>
      <c r="H267" s="35"/>
    </row>
    <row r="268" spans="1:8" ht="24" x14ac:dyDescent="0.2">
      <c r="A268" s="12" t="s">
        <v>509</v>
      </c>
      <c r="B268" s="32" t="s">
        <v>515</v>
      </c>
      <c r="C268" s="44">
        <v>-1650082.53</v>
      </c>
      <c r="D268" s="44">
        <v>0</v>
      </c>
      <c r="E268" s="44">
        <v>0</v>
      </c>
      <c r="F268" s="36" t="s">
        <v>507</v>
      </c>
      <c r="G268" s="37" t="s">
        <v>507</v>
      </c>
      <c r="H268" s="35"/>
    </row>
    <row r="269" spans="1:8" ht="23.25" customHeight="1" x14ac:dyDescent="0.2">
      <c r="A269" s="52" t="s">
        <v>546</v>
      </c>
      <c r="B269" s="53" t="s">
        <v>547</v>
      </c>
      <c r="C269" s="44">
        <v>-9875.7900000000009</v>
      </c>
      <c r="D269" s="44">
        <v>0</v>
      </c>
      <c r="E269" s="44">
        <v>-9875.7900000000009</v>
      </c>
      <c r="F269" s="45" t="s">
        <v>507</v>
      </c>
      <c r="G269" s="37" t="s">
        <v>507</v>
      </c>
    </row>
    <row r="270" spans="1:8" ht="36" x14ac:dyDescent="0.2">
      <c r="A270" s="12" t="s">
        <v>443</v>
      </c>
      <c r="B270" s="11" t="s">
        <v>442</v>
      </c>
      <c r="C270" s="44">
        <v>-512.36</v>
      </c>
      <c r="D270" s="44">
        <v>0</v>
      </c>
      <c r="E270" s="44">
        <v>0</v>
      </c>
      <c r="F270" s="37" t="s">
        <v>507</v>
      </c>
      <c r="G270" s="37" t="s">
        <v>507</v>
      </c>
      <c r="H270" s="35"/>
    </row>
    <row r="271" spans="1:8" ht="24" x14ac:dyDescent="0.2">
      <c r="A271" s="12" t="s">
        <v>285</v>
      </c>
      <c r="B271" s="11" t="s">
        <v>284</v>
      </c>
      <c r="C271" s="44">
        <v>-334557.13</v>
      </c>
      <c r="D271" s="44">
        <v>-27779592.420000002</v>
      </c>
      <c r="E271" s="44">
        <v>-27779592.420000002</v>
      </c>
      <c r="F271" s="36">
        <f t="shared" si="9"/>
        <v>100</v>
      </c>
      <c r="G271" s="37" t="s">
        <v>507</v>
      </c>
      <c r="H271" s="35"/>
    </row>
    <row r="272" spans="1:8" x14ac:dyDescent="0.2">
      <c r="A272" s="55" t="s">
        <v>291</v>
      </c>
      <c r="B272" s="56"/>
      <c r="C272" s="40">
        <f>C7+C187</f>
        <v>7886004343.4699993</v>
      </c>
      <c r="D272" s="40">
        <f t="shared" ref="D272:E272" si="10">D7+D187</f>
        <v>17364345153.779999</v>
      </c>
      <c r="E272" s="40">
        <f t="shared" si="10"/>
        <v>9475257106.1599998</v>
      </c>
      <c r="F272" s="41">
        <f t="shared" si="9"/>
        <v>54.567316085037362</v>
      </c>
      <c r="G272" s="38" t="s">
        <v>519</v>
      </c>
      <c r="H272" s="35"/>
    </row>
    <row r="273" spans="1:7" x14ac:dyDescent="0.2">
      <c r="A273" s="15"/>
      <c r="B273" s="14"/>
      <c r="C273" s="16"/>
      <c r="D273" s="16"/>
      <c r="E273" s="16"/>
      <c r="F273" s="4"/>
      <c r="G273" s="29"/>
    </row>
    <row r="275" spans="1:7" x14ac:dyDescent="0.2">
      <c r="C275" s="64"/>
      <c r="D275" s="64"/>
      <c r="E275" s="64"/>
      <c r="F275" s="64"/>
    </row>
    <row r="277" spans="1:7" x14ac:dyDescent="0.2">
      <c r="C277" s="30"/>
      <c r="D277" s="30"/>
      <c r="E277" s="30"/>
    </row>
  </sheetData>
  <mergeCells count="2">
    <mergeCell ref="A1:G1"/>
    <mergeCell ref="A272:B272"/>
  </mergeCells>
  <pageMargins left="0" right="0" top="0" bottom="0" header="0" footer="0"/>
  <pageSetup paperSize="9" scale="80" fitToWidth="2" fitToHeight="0" orientation="landscape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72354DD-306F-4AE3-B868-DFA373DB9B7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9 месяцев 2022</vt:lpstr>
      <vt:lpstr>'Доходы 9 месяцев 2022'!Заголовки_для_печати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Ю. Косенкова</dc:creator>
  <cp:lastModifiedBy>Анна В. Цурган</cp:lastModifiedBy>
  <cp:lastPrinted>2019-11-05T08:40:41Z</cp:lastPrinted>
  <dcterms:created xsi:type="dcterms:W3CDTF">2019-04-08T05:40:33Z</dcterms:created>
  <dcterms:modified xsi:type="dcterms:W3CDTF">2022-11-21T14:27:28Z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0503317G_20160101.xlsx</vt:lpwstr>
  </property>
  <property fmtid="{D5CDD505-2E9C-101B-9397-08002B2CF9AE}" pid="3" name="Название отчета">
    <vt:lpwstr>0503317G_20160101.xlsx</vt:lpwstr>
  </property>
  <property fmtid="{D5CDD505-2E9C-101B-9397-08002B2CF9AE}" pid="4" name="Версия клиента">
    <vt:lpwstr>18.2.7.29019</vt:lpwstr>
  </property>
  <property fmtid="{D5CDD505-2E9C-101B-9397-08002B2CF9AE}" pid="5" name="Версия базы">
    <vt:lpwstr>18.2.0.16861267</vt:lpwstr>
  </property>
  <property fmtid="{D5CDD505-2E9C-101B-9397-08002B2CF9AE}" pid="6" name="Тип сервера">
    <vt:lpwstr>MSSQL</vt:lpwstr>
  </property>
  <property fmtid="{D5CDD505-2E9C-101B-9397-08002B2CF9AE}" pid="7" name="Сервер">
    <vt:lpwstr>sql-2012</vt:lpwstr>
  </property>
  <property fmtid="{D5CDD505-2E9C-101B-9397-08002B2CF9AE}" pid="8" name="База">
    <vt:lpwstr>svod_smart</vt:lpwstr>
  </property>
  <property fmtid="{D5CDD505-2E9C-101B-9397-08002B2CF9AE}" pid="9" name="Пользователь">
    <vt:lpwstr>kosenkova</vt:lpwstr>
  </property>
  <property fmtid="{D5CDD505-2E9C-101B-9397-08002B2CF9AE}" pid="10" name="Шаблон">
    <vt:lpwstr>0503317G_20160101</vt:lpwstr>
  </property>
  <property fmtid="{D5CDD505-2E9C-101B-9397-08002B2CF9AE}" pid="11" name="Локальная база">
    <vt:lpwstr>не используется</vt:lpwstr>
  </property>
</Properties>
</file>