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9240"/>
  </bookViews>
  <sheets>
    <sheet name="на 01.10.2019" sheetId="4" r:id="rId1"/>
  </sheets>
  <calcPr calcId="145621"/>
</workbook>
</file>

<file path=xl/calcChain.xml><?xml version="1.0" encoding="utf-8"?>
<calcChain xmlns="http://schemas.openxmlformats.org/spreadsheetml/2006/main">
  <c r="I9" i="4" l="1"/>
  <c r="I8" i="4"/>
  <c r="H9" i="4"/>
  <c r="H8" i="4"/>
  <c r="E8" i="4"/>
  <c r="E9" i="4"/>
  <c r="I7" i="4" l="1"/>
  <c r="H7" i="4"/>
  <c r="F9" i="4"/>
  <c r="F8" i="4"/>
  <c r="F7" i="4"/>
  <c r="E7" i="4"/>
  <c r="M9" i="4" l="1"/>
  <c r="M8" i="4" l="1"/>
  <c r="M7" i="4"/>
</calcChain>
</file>

<file path=xl/sharedStrings.xml><?xml version="1.0" encoding="utf-8"?>
<sst xmlns="http://schemas.openxmlformats.org/spreadsheetml/2006/main" count="23" uniqueCount="23">
  <si>
    <t>СВЕДЕНИЯ</t>
  </si>
  <si>
    <t>аппарат БГСНД</t>
  </si>
  <si>
    <t>Органы местного самоуправления</t>
  </si>
  <si>
    <t>Муниципальные учреждения города Брянска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</si>
  <si>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</si>
  <si>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</si>
  <si>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</si>
  <si>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</si>
  <si>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</si>
  <si>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</si>
  <si>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замещающие выборные муниципаль-ные должности</t>
  </si>
  <si>
    <t>Начальник финансового управления</t>
  </si>
  <si>
    <t>Г.А. Баранова</t>
  </si>
  <si>
    <t>КСП</t>
  </si>
  <si>
    <t>Брянская городская администрация, отраслевые (функциональ-ные), территориальные органы БГА</t>
  </si>
  <si>
    <t>ИТОГО по учреждениям</t>
  </si>
  <si>
    <t>Среднесписочная численность (человек)</t>
  </si>
  <si>
    <t>Утверждено, шт.единиц</t>
  </si>
  <si>
    <t>Фактические расходы на оплату труда, тыс.рублей</t>
  </si>
  <si>
    <t>ВСЕГО по ОМС</t>
  </si>
  <si>
    <t>исп.Е.В.Зюзько</t>
  </si>
  <si>
    <t>74 03 06</t>
  </si>
  <si>
    <t>о численности муниципальных служащих органов МСУ города Брянска, работников муниципальных учреждений и фактическихрасходах на  оплату их труда  на 01.10.2019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</si>
</sst>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4" fontId="1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3" fontId="1" fillId="0" borderId="0" xfId="0" applyNumberFormat="1" applyFont="1"/>
    <xf numFmtId="4" fontId="1" fillId="0" borderId="0" xfId="0" applyNumberFormat="1" applyFont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workbookViewId="0">
      <selection activeCell="E14" sqref="E14"/>
    </sheetView>
  </sheetViews>
  <sheetFormatPr defaultRowHeight="15" x14ac:dyDescent="0.25"/>
  <cols>
    <col min="1" max="1" width="20.5703125" style="1" customWidth="1"/>
    <col min="2" max="2" width="13.28515625" style="1" customWidth="1"/>
    <col min="3" max="4" width="12.85546875" style="1" customWidth="1"/>
    <col min="5" max="5" width="15.140625" style="1" customWidth="1"/>
    <col min="6" max="6" width="15.140625" style="1" hidden="1" customWidth="1"/>
    <col min="7" max="10" width="14.5703125" style="1" customWidth="1"/>
    <col min="11" max="11" width="15" style="1" customWidth="1"/>
    <col min="12" max="12" width="14.5703125" style="1" customWidth="1"/>
    <col min="13" max="13" width="12.85546875" style="1" customWidth="1"/>
    <col min="14" max="14" width="14.5703125" style="1" customWidth="1"/>
    <col min="15" max="16384" width="9.140625" style="1"/>
  </cols>
  <sheetData>
    <row r="1" spans="1:14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9"/>
    </row>
    <row r="2" spans="1:14" s="7" customFormat="1" ht="32.25" customHeight="1" x14ac:dyDescent="0.2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0"/>
    </row>
    <row r="3" spans="1:14" ht="3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5" spans="1:14" ht="24.75" customHeight="1" x14ac:dyDescent="0.25">
      <c r="A5" s="17"/>
      <c r="B5" s="17" t="s">
        <v>2</v>
      </c>
      <c r="C5" s="17"/>
      <c r="D5" s="17"/>
      <c r="E5" s="17"/>
      <c r="F5" s="13"/>
      <c r="G5" s="17" t="s">
        <v>3</v>
      </c>
      <c r="H5" s="17"/>
      <c r="I5" s="17"/>
      <c r="J5" s="17"/>
      <c r="K5" s="17"/>
      <c r="L5" s="17"/>
      <c r="M5" s="17"/>
    </row>
    <row r="6" spans="1:14" s="2" customFormat="1" ht="120" x14ac:dyDescent="0.25">
      <c r="A6" s="17"/>
      <c r="B6" s="4" t="s">
        <v>10</v>
      </c>
      <c r="C6" s="4" t="s">
        <v>1</v>
      </c>
      <c r="D6" s="4" t="s">
        <v>13</v>
      </c>
      <c r="E6" s="4" t="s">
        <v>14</v>
      </c>
      <c r="F6" s="4" t="s">
        <v>19</v>
      </c>
      <c r="G6" s="5" t="s">
        <v>4</v>
      </c>
      <c r="H6" s="5" t="s">
        <v>5</v>
      </c>
      <c r="I6" s="5" t="s">
        <v>6</v>
      </c>
      <c r="J6" s="5" t="s">
        <v>7</v>
      </c>
      <c r="K6" s="5" t="s">
        <v>8</v>
      </c>
      <c r="L6" s="5" t="s">
        <v>9</v>
      </c>
      <c r="M6" s="5" t="s">
        <v>15</v>
      </c>
    </row>
    <row r="7" spans="1:14" ht="57" customHeight="1" x14ac:dyDescent="0.25">
      <c r="A7" s="5" t="s">
        <v>17</v>
      </c>
      <c r="B7" s="6">
        <v>3</v>
      </c>
      <c r="C7" s="6">
        <v>37</v>
      </c>
      <c r="D7" s="6">
        <v>16</v>
      </c>
      <c r="E7" s="6">
        <f>470-B7-C7-D7</f>
        <v>414</v>
      </c>
      <c r="F7" s="6">
        <f>B7+C7+D7+E7</f>
        <v>470</v>
      </c>
      <c r="G7" s="15">
        <v>11642</v>
      </c>
      <c r="H7" s="14">
        <f>868+1018</f>
        <v>1886</v>
      </c>
      <c r="I7" s="14">
        <f>120+777</f>
        <v>897</v>
      </c>
      <c r="J7" s="14">
        <v>25</v>
      </c>
      <c r="K7" s="14">
        <v>248.5</v>
      </c>
      <c r="L7" s="14">
        <v>803</v>
      </c>
      <c r="M7" s="15">
        <f>L7+K7+J7+I7+H7+G7</f>
        <v>15501.5</v>
      </c>
      <c r="N7" s="11"/>
    </row>
    <row r="8" spans="1:14" ht="61.5" customHeight="1" x14ac:dyDescent="0.25">
      <c r="A8" s="5" t="s">
        <v>16</v>
      </c>
      <c r="B8" s="6">
        <v>3</v>
      </c>
      <c r="C8" s="6">
        <v>35</v>
      </c>
      <c r="D8" s="6">
        <v>16</v>
      </c>
      <c r="E8" s="6">
        <f>463-B8-C8-D8</f>
        <v>409</v>
      </c>
      <c r="F8" s="6">
        <f t="shared" ref="F8:F9" si="0">B8+C8+D8+E8</f>
        <v>463</v>
      </c>
      <c r="G8" s="15">
        <v>9705</v>
      </c>
      <c r="H8" s="14">
        <f>520+867</f>
        <v>1387</v>
      </c>
      <c r="I8" s="14">
        <f>541+30</f>
        <v>571</v>
      </c>
      <c r="J8" s="14">
        <v>8</v>
      </c>
      <c r="K8" s="14">
        <v>244</v>
      </c>
      <c r="L8" s="14">
        <v>700.5</v>
      </c>
      <c r="M8" s="16">
        <f>L8+K8+J8+I8+H8+G8</f>
        <v>12615.5</v>
      </c>
      <c r="N8" s="11"/>
    </row>
    <row r="9" spans="1:14" ht="66" customHeight="1" x14ac:dyDescent="0.25">
      <c r="A9" s="5" t="s">
        <v>18</v>
      </c>
      <c r="B9" s="6">
        <v>3111</v>
      </c>
      <c r="C9" s="8">
        <v>14784</v>
      </c>
      <c r="D9" s="8">
        <v>8447</v>
      </c>
      <c r="E9" s="8">
        <f>188380-B9-C9-D9</f>
        <v>162038</v>
      </c>
      <c r="F9" s="6">
        <f t="shared" si="0"/>
        <v>188380</v>
      </c>
      <c r="G9" s="15">
        <v>1848998</v>
      </c>
      <c r="H9" s="14">
        <f>107786+169988</f>
        <v>277774</v>
      </c>
      <c r="I9" s="14">
        <f>100502+5296</f>
        <v>105798</v>
      </c>
      <c r="J9" s="14">
        <v>1291</v>
      </c>
      <c r="K9" s="14">
        <v>49907.7</v>
      </c>
      <c r="L9" s="14">
        <v>151159.5</v>
      </c>
      <c r="M9" s="15">
        <f>L9+K9+J9+I9+H9+G9</f>
        <v>2434928.2000000002</v>
      </c>
      <c r="N9" s="11"/>
    </row>
    <row r="10" spans="1:14" x14ac:dyDescent="0.25">
      <c r="E10" s="12"/>
      <c r="F10" s="12"/>
      <c r="J10" s="11"/>
    </row>
    <row r="11" spans="1:14" x14ac:dyDescent="0.25">
      <c r="J11" s="11"/>
    </row>
    <row r="12" spans="1:14" s="7" customFormat="1" ht="14.25" x14ac:dyDescent="0.2">
      <c r="A12" s="7" t="s">
        <v>11</v>
      </c>
      <c r="K12" s="7" t="s">
        <v>12</v>
      </c>
    </row>
    <row r="14" spans="1:14" x14ac:dyDescent="0.25">
      <c r="A14" s="1" t="s">
        <v>20</v>
      </c>
    </row>
    <row r="16" spans="1:14" x14ac:dyDescent="0.25">
      <c r="A16" s="1" t="s">
        <v>21</v>
      </c>
    </row>
  </sheetData>
  <mergeCells count="5">
    <mergeCell ref="A1:L1"/>
    <mergeCell ref="A2:L2"/>
    <mergeCell ref="A5:A6"/>
    <mergeCell ref="B5:E5"/>
    <mergeCell ref="G5:M5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01.10.2019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Н. Воронцова</dc:creator>
  <cp:lastModifiedBy>Елена Ю. Косенкова</cp:lastModifiedBy>
  <cp:lastPrinted>2019-10-22T14:47:53Z</cp:lastPrinted>
  <dcterms:created xsi:type="dcterms:W3CDTF">2017-05-04T09:44:39Z</dcterms:created>
  <dcterms:modified xsi:type="dcterms:W3CDTF">2019-10-23T11:44:20Z</dcterms:modified>
</cp:coreProperties>
</file>