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120" windowHeight="12780"/>
  </bookViews>
  <sheets>
    <sheet name="Лист1" sheetId="1" r:id="rId1"/>
  </sheets>
  <definedNames>
    <definedName name="_xlnm.Print_Titles" localSheetId="0">Лист1!$5:$5</definedName>
  </definedNames>
  <calcPr calcId="114210" fullCalcOnLoad="1"/>
</workbook>
</file>

<file path=xl/calcChain.xml><?xml version="1.0" encoding="utf-8"?>
<calcChain xmlns="http://schemas.openxmlformats.org/spreadsheetml/2006/main">
  <c r="C324" i="1"/>
  <c r="C296"/>
  <c r="C289"/>
  <c r="C281"/>
  <c r="C282"/>
  <c r="C272"/>
  <c r="C276"/>
  <c r="C262"/>
  <c r="C263"/>
  <c r="C243"/>
  <c r="C235"/>
  <c r="C224"/>
  <c r="C225"/>
  <c r="C206"/>
  <c r="C207"/>
  <c r="C199"/>
  <c r="C196"/>
  <c r="C191"/>
  <c r="C186"/>
  <c r="C187"/>
  <c r="C177"/>
  <c r="C173"/>
  <c r="C167"/>
  <c r="C164"/>
  <c r="C148"/>
  <c r="C149"/>
  <c r="C143"/>
  <c r="C136"/>
  <c r="C131"/>
  <c r="C137"/>
  <c r="C125"/>
  <c r="C120"/>
  <c r="C112"/>
  <c r="C126"/>
  <c r="C104"/>
  <c r="C98"/>
  <c r="C92"/>
  <c r="C87"/>
  <c r="C84"/>
  <c r="C79"/>
  <c r="C88"/>
  <c r="C72"/>
  <c r="C59"/>
  <c r="C73"/>
  <c r="C53"/>
  <c r="C47"/>
  <c r="C33"/>
  <c r="C12"/>
  <c r="C54"/>
  <c r="C105"/>
  <c r="C168"/>
  <c r="C178"/>
  <c r="C200"/>
  <c r="C244"/>
  <c r="C297"/>
</calcChain>
</file>

<file path=xl/sharedStrings.xml><?xml version="1.0" encoding="utf-8"?>
<sst xmlns="http://schemas.openxmlformats.org/spreadsheetml/2006/main" count="333" uniqueCount="234">
  <si>
    <t>И Н Ф О Р М А Ц И Я</t>
  </si>
  <si>
    <t>№ п\п</t>
  </si>
  <si>
    <t>Наименование объекта</t>
  </si>
  <si>
    <t>Площадь ремонта, м2</t>
  </si>
  <si>
    <t>АО «Брянскавтодор»</t>
  </si>
  <si>
    <t>2014 год</t>
  </si>
  <si>
    <t>ул. Тельмана (от городской поликлиники №2 до дома №88)</t>
  </si>
  <si>
    <t>ул. Малыгина (от моста через овраг Верхний Судок  до ул. Дуки)</t>
  </si>
  <si>
    <t>автодорога от ул. Советской  до моста через овраг Верхний Судок</t>
  </si>
  <si>
    <t>3-го Июля (от ул. Малыгина до ул. 7-я Линия)</t>
  </si>
  <si>
    <t>Итого</t>
  </si>
  <si>
    <t>2015 год</t>
  </si>
  <si>
    <t>ул. Кремлевская</t>
  </si>
  <si>
    <t>ул. Петровская</t>
  </si>
  <si>
    <t>ул. Горького (пос. Б.Полпино)</t>
  </si>
  <si>
    <t>ул. Кольцова</t>
  </si>
  <si>
    <t>ул. Южная</t>
  </si>
  <si>
    <t>ул. Почтовая (от ул. Маяковского до ул. 50-ой Армии)</t>
  </si>
  <si>
    <t>ул. Куйбышева (от ул. Союзной до ул. Литейной)</t>
  </si>
  <si>
    <t>по ул. Бежицкая (от ул. Объездной до пер. Бежицкого)</t>
  </si>
  <si>
    <t>ул. Бежицкая (от ул. Объездной до пер. Бежицкого) (2 этап)</t>
  </si>
  <si>
    <t>ул. Речная</t>
  </si>
  <si>
    <t>ул. 3-го Июля (от ул. Малыгина до ул. 9-го Января; вдоль дома №9 по ул. 3-го Июля)</t>
  </si>
  <si>
    <t>ул. Некрасова (от ул. Ново-Некрасовской до дома №106)</t>
  </si>
  <si>
    <t>ул. Калинина (от МУСП по ВПД ул. Калинина 268 до ул. Ново-Некрасовской)</t>
  </si>
  <si>
    <t>ул. 2-ая Аллея (от д.№4 до ул. Чапаева; от ул. Б.Хмельницкого до ул. Гомельской)</t>
  </si>
  <si>
    <t>ул. Гомельская (от ул. Дзержинского до ул. 2-ая Аллея)</t>
  </si>
  <si>
    <t>ул. Снежетьский Вал (от пр-та Московского до моста через р. Снежеть)</t>
  </si>
  <si>
    <t xml:space="preserve">ул. Транспортная </t>
  </si>
  <si>
    <t xml:space="preserve">мост в створе пр-та Московского                  </t>
  </si>
  <si>
    <t>ул. Ульянова, Бурова, Камозина (завершающий этап)</t>
  </si>
  <si>
    <t>2016 год</t>
  </si>
  <si>
    <t>ул. Речная (кольцевое пересечение)</t>
  </si>
  <si>
    <t>ул. Речная (от кольцевого пересечения до дома №17)</t>
  </si>
  <si>
    <t xml:space="preserve"> пр-т Станке Димитрова (устройство кольцевого пересечения в районе примыкания ул. Красноармейской)</t>
  </si>
  <si>
    <t>просп. Станке Димитрова (от ул. Пересвета до ул. Красноармейской)</t>
  </si>
  <si>
    <t xml:space="preserve"> ул. Игоря Кустова (от ул. Западной до ул. Чкалова)</t>
  </si>
  <si>
    <t xml:space="preserve"> пр-т Московский (от Карачевского шоссе до ул. Белорусской) </t>
  </si>
  <si>
    <t>ул. Брянской пролетарской дивизии</t>
  </si>
  <si>
    <t>по ул. Речная (от дома №69 до моста через р. Болва)</t>
  </si>
  <si>
    <t>ул. Дарвина</t>
  </si>
  <si>
    <t>ул. Центральная (от дома №58 до ул. Челюскинцев) в пос. Большое Полпино</t>
  </si>
  <si>
    <t>2 356,5</t>
  </si>
  <si>
    <t>ул. Объездная</t>
  </si>
  <si>
    <t>Мост через р. Снежеть</t>
  </si>
  <si>
    <t>2017 год</t>
  </si>
  <si>
    <t>ул. Фокина (от пр-та Ленина до пер. Трудового)</t>
  </si>
  <si>
    <t>ул. Ново-Советской (от ул. Литейной до мкр. Отрадное</t>
  </si>
  <si>
    <t>ул. Чкалова (от пр-та Московского до ул. 7-го Ноября)</t>
  </si>
  <si>
    <t>пр-т Московский (ливневая канализация) 1 этап</t>
  </si>
  <si>
    <t>Всего по АО «Брянскавтодор»</t>
  </si>
  <si>
    <t>ООО «Спектр Брянск Строй»</t>
  </si>
  <si>
    <t>ул. Речная (от дома №17 до дома №69)</t>
  </si>
  <si>
    <t>ул. Верхне - Заречная</t>
  </si>
  <si>
    <t>Октябрьский мост</t>
  </si>
  <si>
    <t>ул. Красноармейская</t>
  </si>
  <si>
    <t>ул. Емлютина (от ул. Октябрьской до пр-та Ленина)</t>
  </si>
  <si>
    <t>ул. Октябрьская (от ул. Красноармейской до ул. Емлютина)</t>
  </si>
  <si>
    <t>пр-т Ленина (от ул. Горького до дома № 47 по пр-ту Ленина)</t>
  </si>
  <si>
    <t>ул. Горького (от пр-та Ленина до ул. Калинина)</t>
  </si>
  <si>
    <t>ул. Карла Маркса</t>
  </si>
  <si>
    <t>виадук через овраг Нижний Судок</t>
  </si>
  <si>
    <t>автодорога от ул. Калинина до ул. Набережной</t>
  </si>
  <si>
    <t>ул. Калинина (от ул. Горького до дома №95 по ул. Калинина)</t>
  </si>
  <si>
    <t>Литейный мост</t>
  </si>
  <si>
    <t>Всего по ООО «Спектр Брянск Строй»</t>
  </si>
  <si>
    <t>ООО «Дорэлит»</t>
  </si>
  <si>
    <t>ул. Слесарная</t>
  </si>
  <si>
    <t>ул. Лазо (от д. №9 до ул. 2-ой Почепской; от ул.2-ой Ломоносова до ул. 2-ой Толмачевской</t>
  </si>
  <si>
    <t>ул. 2-ая Толмачевская</t>
  </si>
  <si>
    <t>кольцевое пересечение по ул. Флотской и Бежицкой (2этап)</t>
  </si>
  <si>
    <t>ул. Пушкина (от пер. Волгоградского до ул. Розы Люксембург)</t>
  </si>
  <si>
    <t>ул. Димитрова (от пер. Волгоградского до ул. Розы Люксембург)</t>
  </si>
  <si>
    <t>кольцевое пересечение по ул. Флотской и Бежицкой</t>
  </si>
  <si>
    <t>Всего по ООО «Дорэлит»</t>
  </si>
  <si>
    <t>ООО «Дорстрой 32»</t>
  </si>
  <si>
    <t>ул.11 лет Октября (от пер. Кронштадского до ул. Чичерина)</t>
  </si>
  <si>
    <t>ул. Никитина (от путепровода через ж/д пути станции Брянск 1 до ул. Красный Маяк)</t>
  </si>
  <si>
    <t>ул. Богдана Хмельницкого (от ул. Дзержинского до пер. Новозыбковского)</t>
  </si>
  <si>
    <t>по ул. Дубровская</t>
  </si>
  <si>
    <t>ул. Фосфоритная (от ул. Объездной до автоколонны 1471) в пос. Большое Полпино</t>
  </si>
  <si>
    <t>ул. Чернышевского</t>
  </si>
  <si>
    <t>ул. Карачижская</t>
  </si>
  <si>
    <t>автодорога от ул. Крахмалёва до ул. Взлётной</t>
  </si>
  <si>
    <t>Всего по ООО «Дорстрой 32»</t>
  </si>
  <si>
    <t>ЗАО «Брянское ППЖТ»</t>
  </si>
  <si>
    <t>пер. Банный</t>
  </si>
  <si>
    <t>ул. Делегатская (от пер. Делегатского до ул. Каманина) тротуар</t>
  </si>
  <si>
    <t>ул. Окружная (от ул. Вокзальной до ул. Ново-Советской)</t>
  </si>
  <si>
    <t>ул. Ново-Некрасовская (от ул. Некрасова до ул. Калинина)</t>
  </si>
  <si>
    <t>ул. Комсомольской (от ул. Союзной до ул. Молодой Гвардии) тротуар</t>
  </si>
  <si>
    <t>ул. Металлистов (от ул. Медведева до ул. Ульянова)</t>
  </si>
  <si>
    <t>ул. Розы Люксембург (от ул. Володарского до ул. Пушкина)</t>
  </si>
  <si>
    <t>автодорога (от ул. Нахимова до пер. Кирова)</t>
  </si>
  <si>
    <t>ул. Куйбышева (от ул. Союзной до ул. Литейной) тротуар</t>
  </si>
  <si>
    <t>ул. 3-я Разина (от ул. Профсоюзов до 3-го Нового переулка)</t>
  </si>
  <si>
    <t>ул. Молодой Гвардии (от ул. Мира до ул. Дружбы)</t>
  </si>
  <si>
    <t>ул. Бежицкой( от ул. Федюнинского до ул. Делегатской) обустройство</t>
  </si>
  <si>
    <t>ул. Делегатская  ( от ул. Бежицкой до ул. Сахарова) обустройство</t>
  </si>
  <si>
    <t>1 847,5</t>
  </si>
  <si>
    <t>Всего по ЗАО «Брянское ППЖТ»</t>
  </si>
  <si>
    <t>ООО «ЛК строй»</t>
  </si>
  <si>
    <t>пер. Дальний</t>
  </si>
  <si>
    <t>ул. Ново-Некрасовская (от д. №2 до пер. Дальнего)</t>
  </si>
  <si>
    <t xml:space="preserve"> ул. Урицкого</t>
  </si>
  <si>
    <t xml:space="preserve"> ул. Красноармейская</t>
  </si>
  <si>
    <t>ул. Попова (от ул. Телевизорной до ул. Тимоновской)</t>
  </si>
  <si>
    <t>1 870,5</t>
  </si>
  <si>
    <t>Всего по ООО «ЛК строй»</t>
  </si>
  <si>
    <t>ООО «Свеньагродорстрой»</t>
  </si>
  <si>
    <t>ул. 2-я Мичурина</t>
  </si>
  <si>
    <t>19 759,5</t>
  </si>
  <si>
    <t>ул. Матвеева</t>
  </si>
  <si>
    <t>ул. Вали Сафроновой (от  ул. Дуки до дома №1 по ул. Вали Сафроновой)</t>
  </si>
  <si>
    <t>Всего по ООО «Свеньагродорстрой»</t>
  </si>
  <si>
    <t>ООО «Капитал-Строй»</t>
  </si>
  <si>
    <t>ул. Литейная (от остановочного пункта «Мечта» до ул. Дружба) тротуар</t>
  </si>
  <si>
    <t>Всего по ООО «Капитал-Строй»</t>
  </si>
  <si>
    <t>ООО «Аппетит»</t>
  </si>
  <si>
    <t>ул. 9-го Мая</t>
  </si>
  <si>
    <t>Всего по ООО «Аппетит»</t>
  </si>
  <si>
    <t>МБУ «Дорожное управление Советского района» г. Брянска (МБУ «Дорожное управление Бежицкого района» г. Брянска)</t>
  </si>
  <si>
    <t>стояночная площадка по ул. Федюнинского в районе дома №1</t>
  </si>
  <si>
    <t>проезд от ул. Островского до библиотеки (ул. Ильича, дом №4)</t>
  </si>
  <si>
    <t>ул. Бежицкая в районе дома №323 тротуар</t>
  </si>
  <si>
    <t>2-й пер. Бежицкий тротуар</t>
  </si>
  <si>
    <t>ул. Ульянова от дома №39 до дома №39б тротуар</t>
  </si>
  <si>
    <t>автодороги по ул. Бежицкой в районе конечной остановки троллейбуса №9</t>
  </si>
  <si>
    <t>ул. Союзная (от ул. 22-го Съезда КПСС до ул. Болховской) тротуар</t>
  </si>
  <si>
    <t>Всего по МБУ «Дорожное управление Советского района» г. Брянска (МБУ «Дорожное управление Бежицкого района» г. Брянска)</t>
  </si>
  <si>
    <t>ООО «Благо»</t>
  </si>
  <si>
    <t>тротуар вдоль дома №17                           по ул. Чернышевского</t>
  </si>
  <si>
    <t>тротуар по ул. Чернышевского               от д. №17 до ул. Тельмана</t>
  </si>
  <si>
    <t>ул. Пушкина  (от пер. Волгоградского до ул. Королева) тротуар</t>
  </si>
  <si>
    <t>по ул. Фокина (от просп. Ленина до ул. Калинина)</t>
  </si>
  <si>
    <t>Всего по ООО «Благо»</t>
  </si>
  <si>
    <t>МБУ «Дорожное управление Советского района» г. Брянска (МБУ «Дорожное управление Володарского района» г. Брянска)</t>
  </si>
  <si>
    <t>ул. Свободы (от ул. Мичурина до дома №8)</t>
  </si>
  <si>
    <t>тротуара вдоль домов №2, 4                       по ул. Вяземского</t>
  </si>
  <si>
    <t>тротуар вдоль стадиона им. «Брянских Партизан» по ул. Пушкина</t>
  </si>
  <si>
    <t>ул. Фосфоритная</t>
  </si>
  <si>
    <t>ул. Свободы (от ул. Мичурина до дома №8) (дополнительные работы)</t>
  </si>
  <si>
    <t>Всего по МБУ «Дорожное управление Советского района» г. Брянска (МБУ «Дорожное управление Володарского района» г. Брянска)</t>
  </si>
  <si>
    <t>ООО «Ани»</t>
  </si>
  <si>
    <t>автодорога от пр-та Ст. Димитрова до УФСКН (ул. Телевизорная,2)</t>
  </si>
  <si>
    <t>ул. Почтовая (от дома №100 до дома №120Б)</t>
  </si>
  <si>
    <t>ул. Калинина (от моста в створе пр-та Московского до ул. Пионерской</t>
  </si>
  <si>
    <t>транспортная развязка под путепроводом станции Брянск 1</t>
  </si>
  <si>
    <t>ул. Ульянова (от ул. 3-го Интернационала до ул. Литейной)</t>
  </si>
  <si>
    <t>Всего по ООО «Ани»</t>
  </si>
  <si>
    <t>МБУ «Дорожное управление Советского района» г. Брянска (МБУ «Дорожное управление Фокинского района» г. Брянска)</t>
  </si>
  <si>
    <t>автодорога от ул. Дуки до храма во имя мученика Иоанна Воина</t>
  </si>
  <si>
    <t>ул. Унечская (от   ул. Белорусской  до ул. О.Кошевого)</t>
  </si>
  <si>
    <t>проезд от ул. Делегатской до храма во имя Пресвятой Троицы (ул. Каманина,2)</t>
  </si>
  <si>
    <t>Всего по МБУ «Дорожное управление Советского района» г. Брянска (МБУ «Дорожное управление Фокинского района» г. Брянска)</t>
  </si>
  <si>
    <t>ул. 2-я Почепская</t>
  </si>
  <si>
    <t>ООО «Стромаинжиниринг»</t>
  </si>
  <si>
    <t>Объездной дороги Брянск1-Брянск2 (от авторазвязки по ул. Рылеева до моста через р. Снежеть)</t>
  </si>
  <si>
    <t>Всего по ООО «Стромаинжиниринг»</t>
  </si>
  <si>
    <t xml:space="preserve">ООО </t>
  </si>
  <si>
    <r>
      <t>«Автопром»</t>
    </r>
    <r>
      <rPr>
        <sz val="12"/>
        <color indexed="8"/>
        <rFont val="Times New Roman"/>
        <family val="1"/>
        <charset val="204"/>
      </rPr>
      <t xml:space="preserve">  </t>
    </r>
  </si>
  <si>
    <t>ул. Конотопская (от ул. Жуковского до ул. Севской)</t>
  </si>
  <si>
    <t xml:space="preserve">Всего по ООО «Автопром»  </t>
  </si>
  <si>
    <t xml:space="preserve">ОАО «Дорожное строительное управление №6» </t>
  </si>
  <si>
    <t>ул. Союзной (от ул. 22-го Съезда КПСС до ул. Болховской)</t>
  </si>
  <si>
    <t>ул. 3-я Разина (от ул. Профсоюзов до ул. Одесской)</t>
  </si>
  <si>
    <t>ул. Чичерина</t>
  </si>
  <si>
    <t xml:space="preserve">Всего по ОАО «Дорожное строительное управление №6» </t>
  </si>
  <si>
    <t>ООО «ДРСУ-1»</t>
  </si>
  <si>
    <t>ул. Ульянова, М.Гвардии (пересечение)</t>
  </si>
  <si>
    <t>Всего по ООО «ДРСУ-1»</t>
  </si>
  <si>
    <t>МБУ «Дорожное управление Советского района» г. Брянска (МБУ «Дорожное управление Советского района» г. Брянска)</t>
  </si>
  <si>
    <t>ул. 2-ая Разина (от  ул. Одесской до ул. Абашева)</t>
  </si>
  <si>
    <t>пр-т  Ст. Димитрова (от ул. Костычева до дома №7) (нечетная сторона) тротуар</t>
  </si>
  <si>
    <t>ул. Володарского (от ул. Никитина до дома №1)</t>
  </si>
  <si>
    <t>11 лет Октября (от ул. Афанасьева до пер. Кронштадского) обустройство</t>
  </si>
  <si>
    <t>ул. Крахмалева (от ул. Авиационной до ул. Костычева) уширение</t>
  </si>
  <si>
    <t>просп. Станке-Димитрова (от ул. Пересвета до ул. Красноармейской) обустройство</t>
  </si>
  <si>
    <t>Всего по МБУ «Дорожное управление Советского района» г. Брянска (МБУ «Дорожное управление Советского района» г. Брянска)</t>
  </si>
  <si>
    <t xml:space="preserve">ООО КС «Капстрой- НН»  </t>
  </si>
  <si>
    <t xml:space="preserve">Всего по ООО КС «Капстрой- НН»  </t>
  </si>
  <si>
    <t>ООО «Брянскагродорстрой»</t>
  </si>
  <si>
    <t>ул. Некрасова (от ул. Ново-Некрасовской до дома №106) (доп. работы)</t>
  </si>
  <si>
    <t>Всего по ООО «Брянскагродорстрой»</t>
  </si>
  <si>
    <t>ООО «Дорожник»</t>
  </si>
  <si>
    <t>ул. 2-ая Аллея (от ул. Чапаева до ул. Б.Хмельницкого)</t>
  </si>
  <si>
    <t>ул. Пушкина (тротуары)</t>
  </si>
  <si>
    <t>ул. 3-го Интернационала (тротуары)</t>
  </si>
  <si>
    <t>Всего по ООО «Дорожник»</t>
  </si>
  <si>
    <t>ООО ГК «Брянский асфальтный завод»</t>
  </si>
  <si>
    <t>пер. Чернышевского (тротуар)</t>
  </si>
  <si>
    <t>ул. Пушкина (от ул. Никитина до ул. Розы Люксембург) тротуар</t>
  </si>
  <si>
    <t>ул. Димитрова ( от пер. Герцена до пер. Волгоградского) тротуар</t>
  </si>
  <si>
    <t>ул. Афанасьева (тротуар)</t>
  </si>
  <si>
    <t>ул. Щукина (от пр-та. Станке Димитрова до ул. Лазо)</t>
  </si>
  <si>
    <t>проезд от ул. Спартаковской до дома №124 по ул. Урицкого</t>
  </si>
  <si>
    <t>Всего по ООО ГК «Брянский асфальтный завод»</t>
  </si>
  <si>
    <t>ООО «ЭЛЕКТРО-ЛЮКС»</t>
  </si>
  <si>
    <t>ул. Речная (капитальный ремонт Привокзальной площади)</t>
  </si>
  <si>
    <t>ул. Снежетьский Вал (обустройство)</t>
  </si>
  <si>
    <t>Всего по ООО «ЭЛЕКТРО-ЛЮКС»</t>
  </si>
  <si>
    <t>ООО «Профдорстрой»</t>
  </si>
  <si>
    <t>ул. Победы (от ул. Менжинского до пер. Июльского)</t>
  </si>
  <si>
    <t>ул. Кутузова</t>
  </si>
  <si>
    <t>ул. Унечская  (от ул. 7-го Ноября до ул. Олега Кошевого)</t>
  </si>
  <si>
    <t>ул. Дзержинского (ремонт площади у ДК Железнодорожников)</t>
  </si>
  <si>
    <t>ул. Центральная (от ул. Шмидта до ул. Челюскинцев) в пос. Большое Полпино</t>
  </si>
  <si>
    <t>Въезд Мичурина</t>
  </si>
  <si>
    <t>путепровода через ж/д пути станции Полпинская</t>
  </si>
  <si>
    <t>пер. Калинина (от ул. Некрасова до дома № 13  по пер. Калинина)</t>
  </si>
  <si>
    <t>автодорога от д. № 138 Б  по пр-ту Московскому до  д. № 113 по ул. Уральской</t>
  </si>
  <si>
    <t>Всего по ООО «Профдорстрой»</t>
  </si>
  <si>
    <t>ИП «Роговцев Александр Петрович»</t>
  </si>
  <si>
    <t>по ул. Калинина  (от ул. Гражданской до ул. Горького) тротуар</t>
  </si>
  <si>
    <t>Всего по ИП «Роговцев Александр Петрович»</t>
  </si>
  <si>
    <t>ООО «ДСР»</t>
  </si>
  <si>
    <t xml:space="preserve"> ул. Полесская (от ул. Чкалова до дома №83 по ул. Полесской)</t>
  </si>
  <si>
    <t>ул. МЮД</t>
  </si>
  <si>
    <t>ООО «Мостстройинвест»</t>
  </si>
  <si>
    <t>Первомайский мост (1 очередь)</t>
  </si>
  <si>
    <t>3 637,3</t>
  </si>
  <si>
    <t>Всего по ООО «Мостстройинвест»</t>
  </si>
  <si>
    <t>ООО БМФ «Мостремстрой»</t>
  </si>
  <si>
    <t>Путепровод через ж\д пути станции Брянск 1</t>
  </si>
  <si>
    <t>1 300,5</t>
  </si>
  <si>
    <t>Всего по ООО БМФ «Мостремстрой»</t>
  </si>
  <si>
    <t>ООО «Мостремстрой»</t>
  </si>
  <si>
    <t>ул. Тельмана ( от ул. Крестьянской до ул. Чернышевского) ливневая канализация</t>
  </si>
  <si>
    <t>ул. Почтовая (от дома №100 до дома № 136Б)</t>
  </si>
  <si>
    <t>11 100,1</t>
  </si>
  <si>
    <t>пр-т Московский</t>
  </si>
  <si>
    <t>Всего по ООО «Мостремстрой»</t>
  </si>
  <si>
    <t>о гарантийных объектах внешнего благоустройства города</t>
  </si>
  <si>
    <t xml:space="preserve"> (ремонт в 2014 - 2017 годах)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</si>
</sst>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7"/>
  <sheetViews>
    <sheetView tabSelected="1" topLeftCell="A133" workbookViewId="0">
      <selection activeCell="C144" sqref="C144"/>
    </sheetView>
  </sheetViews>
  <sheetFormatPr defaultRowHeight="15"/>
  <cols>
    <col min="1" max="1" width="6.85546875" customWidth="1"/>
    <col min="2" max="2" width="28.85546875" customWidth="1"/>
  </cols>
  <sheetData>
    <row r="1" spans="1:3" ht="15.75">
      <c r="A1" s="25" t="s">
        <v>0</v>
      </c>
      <c r="B1" s="25"/>
      <c r="C1" s="25"/>
    </row>
    <row r="2" spans="1:3">
      <c r="A2" s="26" t="s">
        <v>232</v>
      </c>
      <c r="B2" s="26"/>
      <c r="C2" s="26"/>
    </row>
    <row r="3" spans="1:3">
      <c r="A3" s="26" t="s">
        <v>233</v>
      </c>
      <c r="B3" s="26"/>
      <c r="C3" s="26"/>
    </row>
    <row r="4" spans="1:3" ht="16.5" thickBot="1">
      <c r="A4" s="1"/>
    </row>
    <row r="5" spans="1:3" s="5" customFormat="1" ht="75" customHeight="1" thickBot="1">
      <c r="A5" s="2" t="s">
        <v>1</v>
      </c>
      <c r="B5" s="3" t="s">
        <v>2</v>
      </c>
      <c r="C5" s="4" t="s">
        <v>3</v>
      </c>
    </row>
    <row r="6" spans="1:3">
      <c r="A6" s="27" t="s">
        <v>4</v>
      </c>
      <c r="B6" s="28"/>
      <c r="C6" s="28"/>
    </row>
    <row r="7" spans="1:3">
      <c r="A7" s="23" t="s">
        <v>5</v>
      </c>
      <c r="B7" s="23"/>
      <c r="C7" s="23"/>
    </row>
    <row r="8" spans="1:3" ht="30" customHeight="1">
      <c r="A8" s="6">
        <v>1</v>
      </c>
      <c r="B8" s="7" t="s">
        <v>6</v>
      </c>
      <c r="C8" s="8">
        <v>26799</v>
      </c>
    </row>
    <row r="9" spans="1:3" ht="38.25" customHeight="1">
      <c r="A9" s="6">
        <v>2</v>
      </c>
      <c r="B9" s="7" t="s">
        <v>7</v>
      </c>
      <c r="C9" s="8">
        <v>7169</v>
      </c>
    </row>
    <row r="10" spans="1:3" ht="29.25" customHeight="1">
      <c r="A10" s="6">
        <v>3</v>
      </c>
      <c r="B10" s="7" t="s">
        <v>8</v>
      </c>
      <c r="C10" s="8">
        <v>8590</v>
      </c>
    </row>
    <row r="11" spans="1:3" ht="31.5" customHeight="1">
      <c r="A11" s="6">
        <v>4</v>
      </c>
      <c r="B11" s="7" t="s">
        <v>9</v>
      </c>
      <c r="C11" s="8">
        <v>2353</v>
      </c>
    </row>
    <row r="12" spans="1:3">
      <c r="A12" s="6"/>
      <c r="B12" s="9" t="s">
        <v>10</v>
      </c>
      <c r="C12" s="10">
        <f>SUM(C8:C11)</f>
        <v>44911</v>
      </c>
    </row>
    <row r="13" spans="1:3">
      <c r="A13" s="23" t="s">
        <v>11</v>
      </c>
      <c r="B13" s="23"/>
      <c r="C13" s="23"/>
    </row>
    <row r="14" spans="1:3">
      <c r="A14" s="6">
        <v>5</v>
      </c>
      <c r="B14" s="7" t="s">
        <v>12</v>
      </c>
      <c r="C14" s="8">
        <v>6622</v>
      </c>
    </row>
    <row r="15" spans="1:3" ht="22.5" customHeight="1">
      <c r="A15" s="6">
        <v>6</v>
      </c>
      <c r="B15" s="7" t="s">
        <v>13</v>
      </c>
      <c r="C15" s="8">
        <v>8445</v>
      </c>
    </row>
    <row r="16" spans="1:3" ht="27" customHeight="1">
      <c r="A16" s="6">
        <v>7</v>
      </c>
      <c r="B16" s="7" t="s">
        <v>14</v>
      </c>
      <c r="C16" s="8">
        <v>12860</v>
      </c>
    </row>
    <row r="17" spans="1:3">
      <c r="A17" s="6">
        <v>8</v>
      </c>
      <c r="B17" s="7" t="s">
        <v>15</v>
      </c>
      <c r="C17" s="8">
        <v>6934</v>
      </c>
    </row>
    <row r="18" spans="1:3">
      <c r="A18" s="6">
        <v>9</v>
      </c>
      <c r="B18" s="7" t="s">
        <v>16</v>
      </c>
      <c r="C18" s="8">
        <v>3891</v>
      </c>
    </row>
    <row r="19" spans="1:3" ht="39.75" customHeight="1">
      <c r="A19" s="11">
        <v>10</v>
      </c>
      <c r="B19" s="12" t="s">
        <v>17</v>
      </c>
      <c r="C19" s="8">
        <v>28533</v>
      </c>
    </row>
    <row r="20" spans="1:3" ht="35.25" customHeight="1">
      <c r="A20" s="6">
        <v>11</v>
      </c>
      <c r="B20" s="7" t="s">
        <v>18</v>
      </c>
      <c r="C20" s="8">
        <v>12163</v>
      </c>
    </row>
    <row r="21" spans="1:3" ht="42.75" customHeight="1">
      <c r="A21" s="6">
        <v>12</v>
      </c>
      <c r="B21" s="7" t="s">
        <v>19</v>
      </c>
      <c r="C21" s="8">
        <v>5534</v>
      </c>
    </row>
    <row r="22" spans="1:3" ht="43.5" customHeight="1">
      <c r="A22" s="6">
        <v>13</v>
      </c>
      <c r="B22" s="7" t="s">
        <v>20</v>
      </c>
      <c r="C22" s="8">
        <v>10516</v>
      </c>
    </row>
    <row r="23" spans="1:3">
      <c r="A23" s="6">
        <v>14</v>
      </c>
      <c r="B23" s="7" t="s">
        <v>21</v>
      </c>
      <c r="C23" s="8">
        <v>13067</v>
      </c>
    </row>
    <row r="24" spans="1:3" ht="54.75" customHeight="1">
      <c r="A24" s="6">
        <v>15</v>
      </c>
      <c r="B24" s="7" t="s">
        <v>22</v>
      </c>
      <c r="C24" s="8">
        <v>1594</v>
      </c>
    </row>
    <row r="25" spans="1:3" ht="38.25" customHeight="1">
      <c r="A25" s="6">
        <v>16</v>
      </c>
      <c r="B25" s="7" t="s">
        <v>23</v>
      </c>
      <c r="C25" s="8">
        <v>1065</v>
      </c>
    </row>
    <row r="26" spans="1:3" ht="45.75" customHeight="1">
      <c r="A26" s="6">
        <v>17</v>
      </c>
      <c r="B26" s="7" t="s">
        <v>24</v>
      </c>
      <c r="C26" s="8">
        <v>4918</v>
      </c>
    </row>
    <row r="27" spans="1:3" ht="56.25" customHeight="1">
      <c r="A27" s="6">
        <v>18</v>
      </c>
      <c r="B27" s="7" t="s">
        <v>25</v>
      </c>
      <c r="C27" s="8">
        <v>2534</v>
      </c>
    </row>
    <row r="28" spans="1:3" ht="41.25" customHeight="1">
      <c r="A28" s="6">
        <v>19</v>
      </c>
      <c r="B28" s="7" t="s">
        <v>26</v>
      </c>
      <c r="C28" s="8">
        <v>2021</v>
      </c>
    </row>
    <row r="29" spans="1:3" ht="42.75" customHeight="1">
      <c r="A29" s="6">
        <v>20</v>
      </c>
      <c r="B29" s="7" t="s">
        <v>27</v>
      </c>
      <c r="C29" s="8">
        <v>22748</v>
      </c>
    </row>
    <row r="30" spans="1:3" ht="22.5" customHeight="1">
      <c r="A30" s="6">
        <v>21</v>
      </c>
      <c r="B30" s="7" t="s">
        <v>28</v>
      </c>
      <c r="C30" s="8">
        <v>14596</v>
      </c>
    </row>
    <row r="31" spans="1:3">
      <c r="A31" s="6">
        <v>22</v>
      </c>
      <c r="B31" s="7" t="s">
        <v>29</v>
      </c>
      <c r="C31" s="8">
        <v>9329</v>
      </c>
    </row>
    <row r="32" spans="1:3" ht="45.75" customHeight="1">
      <c r="A32" s="6">
        <v>23</v>
      </c>
      <c r="B32" s="7" t="s">
        <v>30</v>
      </c>
      <c r="C32" s="8">
        <v>20895</v>
      </c>
    </row>
    <row r="33" spans="1:3">
      <c r="A33" s="9"/>
      <c r="B33" s="9" t="s">
        <v>10</v>
      </c>
      <c r="C33" s="10">
        <f>SUM(C14:C32)</f>
        <v>188265</v>
      </c>
    </row>
    <row r="34" spans="1:3">
      <c r="A34" s="23" t="s">
        <v>31</v>
      </c>
      <c r="B34" s="23"/>
      <c r="C34" s="23"/>
    </row>
    <row r="35" spans="1:3" ht="25.5">
      <c r="A35" s="6">
        <v>24</v>
      </c>
      <c r="B35" s="7" t="s">
        <v>32</v>
      </c>
      <c r="C35" s="8">
        <v>3693</v>
      </c>
    </row>
    <row r="36" spans="1:3" ht="36" customHeight="1">
      <c r="A36" s="6">
        <v>25</v>
      </c>
      <c r="B36" s="7" t="s">
        <v>33</v>
      </c>
      <c r="C36" s="8">
        <v>6706</v>
      </c>
    </row>
    <row r="37" spans="1:3" ht="69" customHeight="1">
      <c r="A37" s="6">
        <v>26</v>
      </c>
      <c r="B37" s="7" t="s">
        <v>34</v>
      </c>
      <c r="C37" s="8">
        <v>12500</v>
      </c>
    </row>
    <row r="38" spans="1:3" ht="46.5" customHeight="1">
      <c r="A38" s="6">
        <v>27</v>
      </c>
      <c r="B38" s="7" t="s">
        <v>35</v>
      </c>
      <c r="C38" s="8">
        <v>11748</v>
      </c>
    </row>
    <row r="39" spans="1:3" ht="35.25" customHeight="1">
      <c r="A39" s="6">
        <v>28</v>
      </c>
      <c r="B39" s="7" t="s">
        <v>36</v>
      </c>
      <c r="C39" s="8">
        <v>4686</v>
      </c>
    </row>
    <row r="40" spans="1:3" ht="46.5" customHeight="1">
      <c r="A40" s="6">
        <v>29</v>
      </c>
      <c r="B40" s="7" t="s">
        <v>37</v>
      </c>
      <c r="C40" s="8">
        <v>24200</v>
      </c>
    </row>
    <row r="41" spans="1:3" ht="36" customHeight="1">
      <c r="A41" s="6">
        <v>30</v>
      </c>
      <c r="B41" s="7" t="s">
        <v>38</v>
      </c>
      <c r="C41" s="8">
        <v>14120</v>
      </c>
    </row>
    <row r="42" spans="1:3" ht="30.75" customHeight="1">
      <c r="A42" s="6">
        <v>31</v>
      </c>
      <c r="B42" s="7" t="s">
        <v>39</v>
      </c>
      <c r="C42" s="8">
        <v>26800</v>
      </c>
    </row>
    <row r="43" spans="1:3">
      <c r="A43" s="6">
        <v>32</v>
      </c>
      <c r="B43" s="7" t="s">
        <v>40</v>
      </c>
      <c r="C43" s="8">
        <v>4133</v>
      </c>
    </row>
    <row r="44" spans="1:3" ht="38.25">
      <c r="A44" s="6">
        <v>33</v>
      </c>
      <c r="B44" s="7" t="s">
        <v>41</v>
      </c>
      <c r="C44" s="6" t="s">
        <v>42</v>
      </c>
    </row>
    <row r="45" spans="1:3">
      <c r="A45" s="6">
        <v>34</v>
      </c>
      <c r="B45" s="7" t="s">
        <v>43</v>
      </c>
      <c r="C45" s="8">
        <v>28068</v>
      </c>
    </row>
    <row r="46" spans="1:3">
      <c r="A46" s="6">
        <v>35</v>
      </c>
      <c r="B46" s="7" t="s">
        <v>44</v>
      </c>
      <c r="C46" s="8">
        <v>1449</v>
      </c>
    </row>
    <row r="47" spans="1:3">
      <c r="A47" s="9"/>
      <c r="B47" s="9" t="s">
        <v>10</v>
      </c>
      <c r="C47" s="10">
        <f>SUM(C35:C46)</f>
        <v>138103</v>
      </c>
    </row>
    <row r="48" spans="1:3">
      <c r="A48" s="23" t="s">
        <v>45</v>
      </c>
      <c r="B48" s="23"/>
      <c r="C48" s="23"/>
    </row>
    <row r="49" spans="1:3" ht="25.5">
      <c r="A49" s="6">
        <v>36</v>
      </c>
      <c r="B49" s="7" t="s">
        <v>46</v>
      </c>
      <c r="C49" s="8">
        <v>6855</v>
      </c>
    </row>
    <row r="50" spans="1:3" ht="25.5">
      <c r="A50" s="6">
        <v>37</v>
      </c>
      <c r="B50" s="7" t="s">
        <v>47</v>
      </c>
      <c r="C50" s="8">
        <v>35299</v>
      </c>
    </row>
    <row r="51" spans="1:3" ht="25.5">
      <c r="A51" s="6">
        <v>38</v>
      </c>
      <c r="B51" s="7" t="s">
        <v>48</v>
      </c>
      <c r="C51" s="8">
        <v>10180</v>
      </c>
    </row>
    <row r="52" spans="1:3" ht="25.5">
      <c r="A52" s="6">
        <v>39</v>
      </c>
      <c r="B52" s="7" t="s">
        <v>49</v>
      </c>
      <c r="C52" s="6">
        <v>0</v>
      </c>
    </row>
    <row r="53" spans="1:3">
      <c r="A53" s="9"/>
      <c r="B53" s="9" t="s">
        <v>10</v>
      </c>
      <c r="C53" s="10">
        <f>SUM(C49:C52)</f>
        <v>52334</v>
      </c>
    </row>
    <row r="54" spans="1:3">
      <c r="A54" s="9"/>
      <c r="B54" s="9" t="s">
        <v>50</v>
      </c>
      <c r="C54" s="10">
        <f>C12+C33+C47+C53</f>
        <v>423613</v>
      </c>
    </row>
    <row r="55" spans="1:3">
      <c r="A55" s="23" t="s">
        <v>51</v>
      </c>
      <c r="B55" s="23"/>
      <c r="C55" s="23"/>
    </row>
    <row r="56" spans="1:3">
      <c r="A56" s="23" t="s">
        <v>31</v>
      </c>
      <c r="B56" s="23"/>
      <c r="C56" s="23"/>
    </row>
    <row r="57" spans="1:3" ht="35.25" customHeight="1">
      <c r="A57" s="6">
        <v>40</v>
      </c>
      <c r="B57" s="7" t="s">
        <v>52</v>
      </c>
      <c r="C57" s="8">
        <v>8360</v>
      </c>
    </row>
    <row r="58" spans="1:3">
      <c r="A58" s="6">
        <v>41</v>
      </c>
      <c r="B58" s="7" t="s">
        <v>53</v>
      </c>
      <c r="C58" s="8">
        <v>5403</v>
      </c>
    </row>
    <row r="59" spans="1:3">
      <c r="A59" s="9"/>
      <c r="B59" s="9" t="s">
        <v>10</v>
      </c>
      <c r="C59" s="10">
        <f>SUM(C57:C58)</f>
        <v>13763</v>
      </c>
    </row>
    <row r="60" spans="1:3">
      <c r="A60" s="23" t="s">
        <v>45</v>
      </c>
      <c r="B60" s="23"/>
      <c r="C60" s="23"/>
    </row>
    <row r="61" spans="1:3">
      <c r="A61" s="6">
        <v>42</v>
      </c>
      <c r="B61" s="7" t="s">
        <v>54</v>
      </c>
      <c r="C61" s="8">
        <v>5360</v>
      </c>
    </row>
    <row r="62" spans="1:3">
      <c r="A62" s="6">
        <v>43</v>
      </c>
      <c r="B62" s="7" t="s">
        <v>55</v>
      </c>
      <c r="C62" s="8">
        <v>26051</v>
      </c>
    </row>
    <row r="63" spans="1:3" ht="25.5">
      <c r="A63" s="6">
        <v>44</v>
      </c>
      <c r="B63" s="7" t="s">
        <v>56</v>
      </c>
      <c r="C63" s="8">
        <v>2767</v>
      </c>
    </row>
    <row r="64" spans="1:3" ht="38.25">
      <c r="A64" s="6">
        <v>45</v>
      </c>
      <c r="B64" s="7" t="s">
        <v>57</v>
      </c>
      <c r="C64" s="8">
        <v>7351</v>
      </c>
    </row>
    <row r="65" spans="1:3" ht="25.5">
      <c r="A65" s="6">
        <v>46</v>
      </c>
      <c r="B65" s="7" t="s">
        <v>58</v>
      </c>
      <c r="C65" s="8">
        <v>3345</v>
      </c>
    </row>
    <row r="66" spans="1:3" ht="25.5">
      <c r="A66" s="6">
        <v>47</v>
      </c>
      <c r="B66" s="7" t="s">
        <v>59</v>
      </c>
      <c r="C66" s="8">
        <v>6876</v>
      </c>
    </row>
    <row r="67" spans="1:3">
      <c r="A67" s="6">
        <v>48</v>
      </c>
      <c r="B67" s="7" t="s">
        <v>60</v>
      </c>
      <c r="C67" s="8">
        <v>3397</v>
      </c>
    </row>
    <row r="68" spans="1:3" ht="25.5">
      <c r="A68" s="6">
        <v>49</v>
      </c>
      <c r="B68" s="7" t="s">
        <v>61</v>
      </c>
      <c r="C68" s="8">
        <v>2850</v>
      </c>
    </row>
    <row r="69" spans="1:3" ht="25.5">
      <c r="A69" s="6">
        <v>50</v>
      </c>
      <c r="B69" s="7" t="s">
        <v>62</v>
      </c>
      <c r="C69" s="8">
        <v>3549</v>
      </c>
    </row>
    <row r="70" spans="1:3" ht="25.5">
      <c r="A70" s="6">
        <v>51</v>
      </c>
      <c r="B70" s="7" t="s">
        <v>63</v>
      </c>
      <c r="C70" s="8">
        <v>3940</v>
      </c>
    </row>
    <row r="71" spans="1:3">
      <c r="A71" s="6">
        <v>52</v>
      </c>
      <c r="B71" s="7" t="s">
        <v>64</v>
      </c>
      <c r="C71" s="8">
        <v>2813</v>
      </c>
    </row>
    <row r="72" spans="1:3">
      <c r="A72" s="9"/>
      <c r="B72" s="9" t="s">
        <v>10</v>
      </c>
      <c r="C72" s="10">
        <f>SUM(C61:C71)</f>
        <v>68299</v>
      </c>
    </row>
    <row r="73" spans="1:3" ht="25.5">
      <c r="A73" s="9"/>
      <c r="B73" s="9" t="s">
        <v>65</v>
      </c>
      <c r="C73" s="10">
        <f>C59+C72</f>
        <v>82062</v>
      </c>
    </row>
    <row r="74" spans="1:3">
      <c r="A74" s="23" t="s">
        <v>66</v>
      </c>
      <c r="B74" s="23"/>
      <c r="C74" s="23"/>
    </row>
    <row r="75" spans="1:3">
      <c r="A75" s="23" t="s">
        <v>11</v>
      </c>
      <c r="B75" s="23"/>
      <c r="C75" s="23"/>
    </row>
    <row r="76" spans="1:3">
      <c r="A76" s="6">
        <v>53</v>
      </c>
      <c r="B76" s="7" t="s">
        <v>67</v>
      </c>
      <c r="C76" s="8">
        <v>8221</v>
      </c>
    </row>
    <row r="77" spans="1:3" ht="56.25" customHeight="1">
      <c r="A77" s="6">
        <v>54</v>
      </c>
      <c r="B77" s="7" t="s">
        <v>68</v>
      </c>
      <c r="C77" s="8">
        <v>3755</v>
      </c>
    </row>
    <row r="78" spans="1:3" ht="22.5" customHeight="1">
      <c r="A78" s="6">
        <v>55</v>
      </c>
      <c r="B78" s="12" t="s">
        <v>69</v>
      </c>
      <c r="C78" s="8">
        <v>4843</v>
      </c>
    </row>
    <row r="79" spans="1:3">
      <c r="A79" s="6"/>
      <c r="B79" s="9" t="s">
        <v>10</v>
      </c>
      <c r="C79" s="10">
        <f>SUM(C76:C78)</f>
        <v>16819</v>
      </c>
    </row>
    <row r="80" spans="1:3">
      <c r="A80" s="23" t="s">
        <v>31</v>
      </c>
      <c r="B80" s="23"/>
      <c r="C80" s="23"/>
    </row>
    <row r="81" spans="1:3" ht="32.25" customHeight="1">
      <c r="A81" s="6">
        <v>56</v>
      </c>
      <c r="B81" s="14" t="s">
        <v>70</v>
      </c>
      <c r="C81" s="8">
        <v>16187</v>
      </c>
    </row>
    <row r="82" spans="1:3" ht="36">
      <c r="A82" s="6">
        <v>57</v>
      </c>
      <c r="B82" s="14" t="s">
        <v>71</v>
      </c>
      <c r="C82" s="8">
        <v>1971</v>
      </c>
    </row>
    <row r="83" spans="1:3" ht="36">
      <c r="A83" s="6">
        <v>58</v>
      </c>
      <c r="B83" s="14" t="s">
        <v>72</v>
      </c>
      <c r="C83" s="8">
        <v>2152</v>
      </c>
    </row>
    <row r="84" spans="1:3">
      <c r="A84" s="9"/>
      <c r="B84" s="9" t="s">
        <v>10</v>
      </c>
      <c r="C84" s="10">
        <f>SUM(C81:C83)</f>
        <v>20310</v>
      </c>
    </row>
    <row r="85" spans="1:3">
      <c r="A85" s="23" t="s">
        <v>45</v>
      </c>
      <c r="B85" s="23"/>
      <c r="C85" s="23"/>
    </row>
    <row r="86" spans="1:3" ht="25.5">
      <c r="A86" s="6">
        <v>59</v>
      </c>
      <c r="B86" s="7" t="s">
        <v>73</v>
      </c>
      <c r="C86" s="8">
        <v>5508</v>
      </c>
    </row>
    <row r="87" spans="1:3">
      <c r="A87" s="9"/>
      <c r="B87" s="9" t="s">
        <v>10</v>
      </c>
      <c r="C87" s="10">
        <f>SUM(C86)</f>
        <v>5508</v>
      </c>
    </row>
    <row r="88" spans="1:3">
      <c r="A88" s="9"/>
      <c r="B88" s="9" t="s">
        <v>74</v>
      </c>
      <c r="C88" s="10">
        <f>C79+C84+C87</f>
        <v>42637</v>
      </c>
    </row>
    <row r="89" spans="1:3">
      <c r="A89" s="23" t="s">
        <v>75</v>
      </c>
      <c r="B89" s="23"/>
      <c r="C89" s="23"/>
    </row>
    <row r="90" spans="1:3">
      <c r="A90" s="23" t="s">
        <v>11</v>
      </c>
      <c r="B90" s="23"/>
      <c r="C90" s="23"/>
    </row>
    <row r="91" spans="1:3" ht="25.5">
      <c r="A91" s="6">
        <v>60</v>
      </c>
      <c r="B91" s="7" t="s">
        <v>76</v>
      </c>
      <c r="C91" s="8">
        <v>8335</v>
      </c>
    </row>
    <row r="92" spans="1:3">
      <c r="A92" s="9"/>
      <c r="B92" s="9" t="s">
        <v>10</v>
      </c>
      <c r="C92" s="10">
        <f>SUM(C91)</f>
        <v>8335</v>
      </c>
    </row>
    <row r="93" spans="1:3">
      <c r="A93" s="23" t="s">
        <v>31</v>
      </c>
      <c r="B93" s="23"/>
      <c r="C93" s="23"/>
    </row>
    <row r="94" spans="1:3" ht="24">
      <c r="A94" s="6">
        <v>61</v>
      </c>
      <c r="B94" s="14" t="s">
        <v>73</v>
      </c>
      <c r="C94" s="8">
        <v>9662</v>
      </c>
    </row>
    <row r="95" spans="1:3" ht="36">
      <c r="A95" s="6">
        <v>62</v>
      </c>
      <c r="B95" s="14" t="s">
        <v>77</v>
      </c>
      <c r="C95" s="8">
        <v>15391</v>
      </c>
    </row>
    <row r="96" spans="1:3" ht="40.5" customHeight="1">
      <c r="A96" s="6">
        <v>63</v>
      </c>
      <c r="B96" s="14" t="s">
        <v>78</v>
      </c>
      <c r="C96" s="8">
        <v>9642</v>
      </c>
    </row>
    <row r="97" spans="1:3">
      <c r="A97" s="6">
        <v>64</v>
      </c>
      <c r="B97" s="14" t="s">
        <v>79</v>
      </c>
      <c r="C97" s="8">
        <v>8123</v>
      </c>
    </row>
    <row r="98" spans="1:3">
      <c r="A98" s="9"/>
      <c r="B98" s="9" t="s">
        <v>10</v>
      </c>
      <c r="C98" s="10">
        <f>SUM(C94:C97)</f>
        <v>42818</v>
      </c>
    </row>
    <row r="99" spans="1:3">
      <c r="A99" s="23" t="s">
        <v>45</v>
      </c>
      <c r="B99" s="23"/>
      <c r="C99" s="23"/>
    </row>
    <row r="100" spans="1:3" ht="45" customHeight="1">
      <c r="A100" s="6">
        <v>65</v>
      </c>
      <c r="B100" s="7" t="s">
        <v>80</v>
      </c>
      <c r="C100" s="8">
        <v>10170</v>
      </c>
    </row>
    <row r="101" spans="1:3">
      <c r="A101" s="6">
        <v>66</v>
      </c>
      <c r="B101" s="7" t="s">
        <v>81</v>
      </c>
      <c r="C101" s="8">
        <v>28588</v>
      </c>
    </row>
    <row r="102" spans="1:3">
      <c r="A102" s="6">
        <v>67</v>
      </c>
      <c r="B102" s="7" t="s">
        <v>82</v>
      </c>
      <c r="C102" s="8">
        <v>29233</v>
      </c>
    </row>
    <row r="103" spans="1:3" ht="25.5">
      <c r="A103" s="6">
        <v>68</v>
      </c>
      <c r="B103" s="7" t="s">
        <v>83</v>
      </c>
      <c r="C103" s="8">
        <v>5007</v>
      </c>
    </row>
    <row r="104" spans="1:3">
      <c r="A104" s="9"/>
      <c r="B104" s="9" t="s">
        <v>10</v>
      </c>
      <c r="C104" s="10">
        <f>SUM(C100:C103)</f>
        <v>72998</v>
      </c>
    </row>
    <row r="105" spans="1:3">
      <c r="A105" s="9"/>
      <c r="B105" s="9" t="s">
        <v>84</v>
      </c>
      <c r="C105" s="10">
        <f>C92+C98+C104</f>
        <v>124151</v>
      </c>
    </row>
    <row r="106" spans="1:3">
      <c r="A106" s="23" t="s">
        <v>85</v>
      </c>
      <c r="B106" s="23"/>
      <c r="C106" s="23"/>
    </row>
    <row r="107" spans="1:3">
      <c r="A107" s="23" t="s">
        <v>11</v>
      </c>
      <c r="B107" s="23"/>
      <c r="C107" s="23"/>
    </row>
    <row r="108" spans="1:3">
      <c r="A108" s="6">
        <v>69</v>
      </c>
      <c r="B108" s="7" t="s">
        <v>86</v>
      </c>
      <c r="C108" s="8">
        <v>5783</v>
      </c>
    </row>
    <row r="109" spans="1:3" ht="38.25">
      <c r="A109" s="6">
        <v>70</v>
      </c>
      <c r="B109" s="7" t="s">
        <v>87</v>
      </c>
      <c r="C109" s="6">
        <v>436</v>
      </c>
    </row>
    <row r="110" spans="1:3" ht="39.75" customHeight="1">
      <c r="A110" s="6">
        <v>71</v>
      </c>
      <c r="B110" s="7" t="s">
        <v>88</v>
      </c>
      <c r="C110" s="8">
        <v>3644</v>
      </c>
    </row>
    <row r="111" spans="1:3" ht="34.5" customHeight="1">
      <c r="A111" s="6">
        <v>72</v>
      </c>
      <c r="B111" s="7" t="s">
        <v>89</v>
      </c>
      <c r="C111" s="6">
        <v>940</v>
      </c>
    </row>
    <row r="112" spans="1:3">
      <c r="A112" s="9"/>
      <c r="B112" s="9" t="s">
        <v>10</v>
      </c>
      <c r="C112" s="10">
        <f>SUM(C108:C111)</f>
        <v>10803</v>
      </c>
    </row>
    <row r="113" spans="1:3">
      <c r="A113" s="23" t="s">
        <v>31</v>
      </c>
      <c r="B113" s="23"/>
      <c r="C113" s="23"/>
    </row>
    <row r="114" spans="1:3" ht="24">
      <c r="A114" s="6">
        <v>73</v>
      </c>
      <c r="B114" s="14" t="s">
        <v>90</v>
      </c>
      <c r="C114" s="8">
        <v>3688</v>
      </c>
    </row>
    <row r="115" spans="1:3" ht="31.5" customHeight="1">
      <c r="A115" s="6">
        <v>74</v>
      </c>
      <c r="B115" s="14" t="s">
        <v>91</v>
      </c>
      <c r="C115" s="6">
        <v>996</v>
      </c>
    </row>
    <row r="116" spans="1:3" ht="24">
      <c r="A116" s="6">
        <v>75</v>
      </c>
      <c r="B116" s="14" t="s">
        <v>92</v>
      </c>
      <c r="C116" s="8">
        <v>1556</v>
      </c>
    </row>
    <row r="117" spans="1:3" ht="29.25" customHeight="1">
      <c r="A117" s="6">
        <v>76</v>
      </c>
      <c r="B117" s="14" t="s">
        <v>93</v>
      </c>
      <c r="C117" s="8">
        <v>1020</v>
      </c>
    </row>
    <row r="118" spans="1:3" ht="32.25" customHeight="1">
      <c r="A118" s="6">
        <v>77</v>
      </c>
      <c r="B118" s="14" t="s">
        <v>94</v>
      </c>
      <c r="C118" s="8">
        <v>4138</v>
      </c>
    </row>
    <row r="119" spans="1:3" ht="30.75" customHeight="1">
      <c r="A119" s="6">
        <v>78</v>
      </c>
      <c r="B119" s="14" t="s">
        <v>95</v>
      </c>
      <c r="C119" s="8">
        <v>3814</v>
      </c>
    </row>
    <row r="120" spans="1:3">
      <c r="A120" s="9"/>
      <c r="B120" s="9" t="s">
        <v>10</v>
      </c>
      <c r="C120" s="10">
        <f>SUM(C114:C119)</f>
        <v>15212</v>
      </c>
    </row>
    <row r="121" spans="1:3">
      <c r="A121" s="23" t="s">
        <v>45</v>
      </c>
      <c r="B121" s="23"/>
      <c r="C121" s="23"/>
    </row>
    <row r="122" spans="1:3" ht="25.5">
      <c r="A122" s="6">
        <v>79</v>
      </c>
      <c r="B122" s="7" t="s">
        <v>96</v>
      </c>
      <c r="C122" s="8">
        <v>13692</v>
      </c>
    </row>
    <row r="123" spans="1:3" ht="42.75" customHeight="1">
      <c r="A123" s="6">
        <v>80</v>
      </c>
      <c r="B123" s="7" t="s">
        <v>97</v>
      </c>
      <c r="C123" s="8">
        <v>3078</v>
      </c>
    </row>
    <row r="124" spans="1:3" ht="33.75" customHeight="1">
      <c r="A124" s="6">
        <v>81</v>
      </c>
      <c r="B124" s="7" t="s">
        <v>98</v>
      </c>
      <c r="C124" s="6" t="s">
        <v>99</v>
      </c>
    </row>
    <row r="125" spans="1:3">
      <c r="A125" s="9"/>
      <c r="B125" s="9" t="s">
        <v>10</v>
      </c>
      <c r="C125" s="10">
        <f>SUM(C122:C124)</f>
        <v>16770</v>
      </c>
    </row>
    <row r="126" spans="1:3">
      <c r="A126" s="9"/>
      <c r="B126" s="9" t="s">
        <v>100</v>
      </c>
      <c r="C126" s="10">
        <f>C112+C120+C125</f>
        <v>42785</v>
      </c>
    </row>
    <row r="127" spans="1:3">
      <c r="A127" s="23" t="s">
        <v>101</v>
      </c>
      <c r="B127" s="23"/>
      <c r="C127" s="23"/>
    </row>
    <row r="128" spans="1:3">
      <c r="A128" s="23" t="s">
        <v>11</v>
      </c>
      <c r="B128" s="23"/>
      <c r="C128" s="23"/>
    </row>
    <row r="129" spans="1:3">
      <c r="A129" s="6">
        <v>82</v>
      </c>
      <c r="B129" s="7" t="s">
        <v>102</v>
      </c>
      <c r="C129" s="6">
        <v>979</v>
      </c>
    </row>
    <row r="130" spans="1:3" ht="36" customHeight="1">
      <c r="A130" s="6">
        <v>83</v>
      </c>
      <c r="B130" s="7" t="s">
        <v>103</v>
      </c>
      <c r="C130" s="8">
        <v>1652</v>
      </c>
    </row>
    <row r="131" spans="1:3">
      <c r="A131" s="9"/>
      <c r="B131" s="9" t="s">
        <v>10</v>
      </c>
      <c r="C131" s="10">
        <f>SUM(C129:C130)</f>
        <v>2631</v>
      </c>
    </row>
    <row r="132" spans="1:3">
      <c r="A132" s="23" t="s">
        <v>31</v>
      </c>
      <c r="B132" s="23"/>
      <c r="C132" s="23"/>
    </row>
    <row r="133" spans="1:3">
      <c r="A133" s="6">
        <v>84</v>
      </c>
      <c r="B133" s="7" t="s">
        <v>104</v>
      </c>
      <c r="C133" s="8">
        <v>24384</v>
      </c>
    </row>
    <row r="134" spans="1:3">
      <c r="A134" s="6">
        <v>85</v>
      </c>
      <c r="B134" s="7" t="s">
        <v>105</v>
      </c>
      <c r="C134" s="8">
        <v>32774</v>
      </c>
    </row>
    <row r="135" spans="1:3" ht="33.75" customHeight="1">
      <c r="A135" s="6">
        <v>86</v>
      </c>
      <c r="B135" s="7" t="s">
        <v>106</v>
      </c>
      <c r="C135" s="6" t="s">
        <v>107</v>
      </c>
    </row>
    <row r="136" spans="1:3">
      <c r="A136" s="9"/>
      <c r="B136" s="9" t="s">
        <v>10</v>
      </c>
      <c r="C136" s="10">
        <f>SUM(C133:C135)</f>
        <v>57158</v>
      </c>
    </row>
    <row r="137" spans="1:3">
      <c r="A137" s="9"/>
      <c r="B137" s="9" t="s">
        <v>108</v>
      </c>
      <c r="C137" s="10">
        <f>C131+C136</f>
        <v>59789</v>
      </c>
    </row>
    <row r="138" spans="1:3">
      <c r="A138" s="23" t="s">
        <v>109</v>
      </c>
      <c r="B138" s="23"/>
      <c r="C138" s="23"/>
    </row>
    <row r="139" spans="1:3">
      <c r="A139" s="23" t="s">
        <v>45</v>
      </c>
      <c r="B139" s="23"/>
      <c r="C139" s="23"/>
    </row>
    <row r="140" spans="1:3">
      <c r="A140" s="6">
        <v>88</v>
      </c>
      <c r="B140" s="7" t="s">
        <v>110</v>
      </c>
      <c r="C140" s="6" t="s">
        <v>111</v>
      </c>
    </row>
    <row r="141" spans="1:3">
      <c r="A141" s="6">
        <v>89</v>
      </c>
      <c r="B141" s="7" t="s">
        <v>112</v>
      </c>
      <c r="C141" s="8">
        <v>3930</v>
      </c>
    </row>
    <row r="142" spans="1:3" ht="38.25">
      <c r="A142" s="6">
        <v>90</v>
      </c>
      <c r="B142" s="7" t="s">
        <v>113</v>
      </c>
      <c r="C142" s="8">
        <v>12590</v>
      </c>
    </row>
    <row r="143" spans="1:3">
      <c r="A143" s="6"/>
      <c r="B143" s="9" t="s">
        <v>10</v>
      </c>
      <c r="C143" s="9">
        <f>SUM(C140:C142)</f>
        <v>16520</v>
      </c>
    </row>
    <row r="144" spans="1:3" ht="25.5">
      <c r="A144" s="6"/>
      <c r="B144" s="9" t="s">
        <v>114</v>
      </c>
      <c r="C144" s="9"/>
    </row>
    <row r="145" spans="1:3">
      <c r="A145" s="23" t="s">
        <v>115</v>
      </c>
      <c r="B145" s="23"/>
      <c r="C145" s="23"/>
    </row>
    <row r="146" spans="1:3">
      <c r="A146" s="23" t="s">
        <v>5</v>
      </c>
      <c r="B146" s="23"/>
      <c r="C146" s="23"/>
    </row>
    <row r="147" spans="1:3" ht="44.25" customHeight="1">
      <c r="A147" s="6">
        <v>91</v>
      </c>
      <c r="B147" s="7" t="s">
        <v>116</v>
      </c>
      <c r="C147" s="8">
        <v>3744</v>
      </c>
    </row>
    <row r="148" spans="1:3">
      <c r="A148" s="9"/>
      <c r="B148" s="9" t="s">
        <v>10</v>
      </c>
      <c r="C148" s="10">
        <f>SUM(C147)</f>
        <v>3744</v>
      </c>
    </row>
    <row r="149" spans="1:3">
      <c r="A149" s="9"/>
      <c r="B149" s="9" t="s">
        <v>117</v>
      </c>
      <c r="C149" s="10">
        <f>C148</f>
        <v>3744</v>
      </c>
    </row>
    <row r="150" spans="1:3">
      <c r="A150" s="23" t="s">
        <v>118</v>
      </c>
      <c r="B150" s="23"/>
      <c r="C150" s="23"/>
    </row>
    <row r="151" spans="1:3">
      <c r="A151" s="23" t="s">
        <v>5</v>
      </c>
      <c r="B151" s="23"/>
      <c r="C151" s="23"/>
    </row>
    <row r="152" spans="1:3">
      <c r="A152" s="6">
        <v>92</v>
      </c>
      <c r="B152" s="7" t="s">
        <v>119</v>
      </c>
      <c r="C152" s="8">
        <v>4014</v>
      </c>
    </row>
    <row r="153" spans="1:3">
      <c r="A153" s="9"/>
      <c r="B153" s="9" t="s">
        <v>10</v>
      </c>
      <c r="C153" s="10">
        <v>4014</v>
      </c>
    </row>
    <row r="154" spans="1:3">
      <c r="A154" s="9"/>
      <c r="B154" s="9" t="s">
        <v>120</v>
      </c>
      <c r="C154" s="10">
        <v>4014</v>
      </c>
    </row>
    <row r="155" spans="1:3">
      <c r="A155" s="23"/>
      <c r="B155" s="23"/>
      <c r="C155" s="23"/>
    </row>
    <row r="156" spans="1:3" ht="39.75" customHeight="1">
      <c r="A156" s="23" t="s">
        <v>121</v>
      </c>
      <c r="B156" s="23"/>
      <c r="C156" s="23"/>
    </row>
    <row r="157" spans="1:3">
      <c r="A157" s="23" t="s">
        <v>5</v>
      </c>
      <c r="B157" s="23"/>
      <c r="C157" s="23"/>
    </row>
    <row r="158" spans="1:3" ht="31.5" customHeight="1">
      <c r="A158" s="6">
        <v>93</v>
      </c>
      <c r="B158" s="7" t="s">
        <v>122</v>
      </c>
      <c r="C158" s="8">
        <v>1970</v>
      </c>
    </row>
    <row r="159" spans="1:3" ht="34.5" customHeight="1">
      <c r="A159" s="6">
        <v>94</v>
      </c>
      <c r="B159" s="7" t="s">
        <v>123</v>
      </c>
      <c r="C159" s="6">
        <v>457.5</v>
      </c>
    </row>
    <row r="160" spans="1:3" ht="30" customHeight="1">
      <c r="A160" s="6">
        <v>95</v>
      </c>
      <c r="B160" s="7" t="s">
        <v>124</v>
      </c>
      <c r="C160" s="6">
        <v>210</v>
      </c>
    </row>
    <row r="161" spans="1:3" ht="22.5" customHeight="1">
      <c r="A161" s="6">
        <v>96</v>
      </c>
      <c r="B161" s="7" t="s">
        <v>125</v>
      </c>
      <c r="C161" s="6">
        <v>112</v>
      </c>
    </row>
    <row r="162" spans="1:3" ht="30.75" customHeight="1">
      <c r="A162" s="6">
        <v>97</v>
      </c>
      <c r="B162" s="7" t="s">
        <v>126</v>
      </c>
      <c r="C162" s="6">
        <v>292</v>
      </c>
    </row>
    <row r="163" spans="1:3" ht="42" customHeight="1">
      <c r="A163" s="6">
        <v>98</v>
      </c>
      <c r="B163" s="7" t="s">
        <v>127</v>
      </c>
      <c r="C163" s="6">
        <v>740</v>
      </c>
    </row>
    <row r="164" spans="1:3">
      <c r="A164" s="9"/>
      <c r="B164" s="9" t="s">
        <v>10</v>
      </c>
      <c r="C164" s="10">
        <f>SUM(C158:C163)</f>
        <v>3781.5</v>
      </c>
    </row>
    <row r="165" spans="1:3">
      <c r="A165" s="23" t="s">
        <v>11</v>
      </c>
      <c r="B165" s="23"/>
      <c r="C165" s="23"/>
    </row>
    <row r="166" spans="1:3" ht="25.5">
      <c r="A166" s="6">
        <v>99</v>
      </c>
      <c r="B166" s="6" t="s">
        <v>128</v>
      </c>
      <c r="C166" s="11">
        <v>574</v>
      </c>
    </row>
    <row r="167" spans="1:3">
      <c r="A167" s="15"/>
      <c r="B167" s="9" t="s">
        <v>10</v>
      </c>
      <c r="C167" s="9">
        <f>SUM(C166)</f>
        <v>574</v>
      </c>
    </row>
    <row r="168" spans="1:3" ht="67.5" customHeight="1">
      <c r="A168" s="9"/>
      <c r="B168" s="9" t="s">
        <v>129</v>
      </c>
      <c r="C168" s="10">
        <f>C164+C167</f>
        <v>4355.5</v>
      </c>
    </row>
    <row r="169" spans="1:3">
      <c r="A169" s="23" t="s">
        <v>130</v>
      </c>
      <c r="B169" s="23"/>
      <c r="C169" s="23"/>
    </row>
    <row r="170" spans="1:3">
      <c r="A170" s="23" t="s">
        <v>5</v>
      </c>
      <c r="B170" s="23"/>
      <c r="C170" s="23"/>
    </row>
    <row r="171" spans="1:3" ht="30.75" customHeight="1">
      <c r="A171" s="6">
        <v>100</v>
      </c>
      <c r="B171" s="7" t="s">
        <v>131</v>
      </c>
      <c r="C171" s="8">
        <v>1002</v>
      </c>
    </row>
    <row r="172" spans="1:3" ht="32.25" customHeight="1">
      <c r="A172" s="6">
        <v>101</v>
      </c>
      <c r="B172" s="7" t="s">
        <v>132</v>
      </c>
      <c r="C172" s="16">
        <v>2949.4</v>
      </c>
    </row>
    <row r="173" spans="1:3">
      <c r="A173" s="9"/>
      <c r="B173" s="9" t="s">
        <v>10</v>
      </c>
      <c r="C173" s="10">
        <f>SUM(C171:C172)</f>
        <v>3951.4</v>
      </c>
    </row>
    <row r="174" spans="1:3">
      <c r="A174" s="23" t="s">
        <v>31</v>
      </c>
      <c r="B174" s="23"/>
      <c r="C174" s="23"/>
    </row>
    <row r="175" spans="1:3" ht="36">
      <c r="A175" s="6">
        <v>102</v>
      </c>
      <c r="B175" s="14" t="s">
        <v>133</v>
      </c>
      <c r="C175" s="8">
        <v>3000</v>
      </c>
    </row>
    <row r="176" spans="1:3" ht="24">
      <c r="A176" s="6">
        <v>103</v>
      </c>
      <c r="B176" s="14" t="s">
        <v>134</v>
      </c>
      <c r="C176" s="8">
        <v>2268</v>
      </c>
    </row>
    <row r="177" spans="1:3" ht="15.75">
      <c r="A177" s="17"/>
      <c r="B177" s="9" t="s">
        <v>10</v>
      </c>
      <c r="C177" s="10">
        <f>SUM(C175:C176)</f>
        <v>5268</v>
      </c>
    </row>
    <row r="178" spans="1:3" ht="15.75">
      <c r="A178" s="17"/>
      <c r="B178" s="9" t="s">
        <v>135</v>
      </c>
      <c r="C178" s="10">
        <f>C173+C177</f>
        <v>9219.4</v>
      </c>
    </row>
    <row r="179" spans="1:3" ht="25.5" customHeight="1">
      <c r="A179" s="23" t="s">
        <v>136</v>
      </c>
      <c r="B179" s="23"/>
      <c r="C179" s="23"/>
    </row>
    <row r="180" spans="1:3">
      <c r="A180" s="23" t="s">
        <v>5</v>
      </c>
      <c r="B180" s="23"/>
      <c r="C180" s="23"/>
    </row>
    <row r="181" spans="1:3" ht="25.5">
      <c r="A181" s="6">
        <v>104</v>
      </c>
      <c r="B181" s="7" t="s">
        <v>137</v>
      </c>
      <c r="C181" s="8">
        <v>1595</v>
      </c>
    </row>
    <row r="182" spans="1:3" ht="25.5">
      <c r="A182" s="6">
        <v>105</v>
      </c>
      <c r="B182" s="7" t="s">
        <v>138</v>
      </c>
      <c r="C182" s="6">
        <v>820</v>
      </c>
    </row>
    <row r="183" spans="1:3" ht="48" customHeight="1">
      <c r="A183" s="6">
        <v>106</v>
      </c>
      <c r="B183" s="7" t="s">
        <v>139</v>
      </c>
      <c r="C183" s="6">
        <v>596</v>
      </c>
    </row>
    <row r="184" spans="1:3">
      <c r="A184" s="6">
        <v>107</v>
      </c>
      <c r="B184" s="7" t="s">
        <v>140</v>
      </c>
      <c r="C184" s="16">
        <v>4339.5</v>
      </c>
    </row>
    <row r="185" spans="1:3" ht="38.25">
      <c r="A185" s="6">
        <v>108</v>
      </c>
      <c r="B185" s="7" t="s">
        <v>141</v>
      </c>
      <c r="C185" s="6">
        <v>841.3</v>
      </c>
    </row>
    <row r="186" spans="1:3">
      <c r="A186" s="9"/>
      <c r="B186" s="9" t="s">
        <v>10</v>
      </c>
      <c r="C186" s="10">
        <f>SUM(C181:C185)</f>
        <v>8191.8</v>
      </c>
    </row>
    <row r="187" spans="1:3" ht="68.25" customHeight="1">
      <c r="A187" s="17"/>
      <c r="B187" s="9" t="s">
        <v>142</v>
      </c>
      <c r="C187" s="10">
        <f>C186</f>
        <v>8191.8</v>
      </c>
    </row>
    <row r="188" spans="1:3">
      <c r="A188" s="23" t="s">
        <v>143</v>
      </c>
      <c r="B188" s="23"/>
      <c r="C188" s="23"/>
    </row>
    <row r="189" spans="1:3">
      <c r="A189" s="23" t="s">
        <v>5</v>
      </c>
      <c r="B189" s="23"/>
      <c r="C189" s="23"/>
    </row>
    <row r="190" spans="1:3" ht="41.25" customHeight="1">
      <c r="A190" s="6">
        <v>109</v>
      </c>
      <c r="B190" s="6" t="s">
        <v>144</v>
      </c>
      <c r="C190" s="8">
        <v>4119</v>
      </c>
    </row>
    <row r="191" spans="1:3">
      <c r="A191" s="9"/>
      <c r="B191" s="9" t="s">
        <v>10</v>
      </c>
      <c r="C191" s="10">
        <f>SUM(C190)</f>
        <v>4119</v>
      </c>
    </row>
    <row r="192" spans="1:3">
      <c r="A192" s="23" t="s">
        <v>31</v>
      </c>
      <c r="B192" s="23"/>
      <c r="C192" s="23"/>
    </row>
    <row r="193" spans="1:3" ht="43.5" customHeight="1">
      <c r="A193" s="6">
        <v>110</v>
      </c>
      <c r="B193" s="14" t="s">
        <v>145</v>
      </c>
    </row>
    <row r="194" spans="1:3" ht="35.25" customHeight="1">
      <c r="A194" s="6">
        <v>111</v>
      </c>
      <c r="B194" s="14" t="s">
        <v>146</v>
      </c>
      <c r="C194" s="18">
        <v>26021</v>
      </c>
    </row>
    <row r="195" spans="1:3" ht="24">
      <c r="A195" s="6">
        <v>112</v>
      </c>
      <c r="B195" s="14" t="s">
        <v>147</v>
      </c>
      <c r="C195" s="8">
        <v>2313</v>
      </c>
    </row>
    <row r="196" spans="1:3">
      <c r="A196" s="6"/>
      <c r="B196" s="9" t="s">
        <v>10</v>
      </c>
      <c r="C196" s="10">
        <f>SUM(C193:C195)</f>
        <v>28334</v>
      </c>
    </row>
    <row r="197" spans="1:3">
      <c r="A197" s="23" t="s">
        <v>45</v>
      </c>
      <c r="B197" s="23"/>
      <c r="C197" s="23"/>
    </row>
    <row r="198" spans="1:3" ht="25.5">
      <c r="A198" s="6">
        <v>113</v>
      </c>
      <c r="B198" s="7" t="s">
        <v>148</v>
      </c>
      <c r="C198" s="8">
        <v>31077</v>
      </c>
    </row>
    <row r="199" spans="1:3" ht="15.75">
      <c r="A199" s="17"/>
      <c r="B199" s="9" t="s">
        <v>10</v>
      </c>
      <c r="C199" s="10">
        <f>SUM(C198)</f>
        <v>31077</v>
      </c>
    </row>
    <row r="200" spans="1:3" ht="15.75">
      <c r="A200" s="17"/>
      <c r="B200" s="9" t="s">
        <v>149</v>
      </c>
      <c r="C200" s="10">
        <f>C191+C196+C199</f>
        <v>63530</v>
      </c>
    </row>
    <row r="201" spans="1:3" ht="25.5" customHeight="1">
      <c r="A201" s="23" t="s">
        <v>150</v>
      </c>
      <c r="B201" s="23"/>
      <c r="C201" s="23"/>
    </row>
    <row r="202" spans="1:3">
      <c r="A202" s="23" t="s">
        <v>5</v>
      </c>
      <c r="B202" s="23"/>
      <c r="C202" s="23"/>
    </row>
    <row r="203" spans="1:3" ht="25.5">
      <c r="A203" s="6">
        <v>114</v>
      </c>
      <c r="B203" s="7" t="s">
        <v>151</v>
      </c>
      <c r="C203" s="6">
        <v>937</v>
      </c>
    </row>
    <row r="204" spans="1:3" ht="37.5" customHeight="1">
      <c r="A204" s="6">
        <v>115</v>
      </c>
      <c r="B204" s="7" t="s">
        <v>152</v>
      </c>
      <c r="C204" s="8">
        <v>2483</v>
      </c>
    </row>
    <row r="205" spans="1:3" ht="38.25">
      <c r="A205" s="6">
        <v>116</v>
      </c>
      <c r="B205" s="7" t="s">
        <v>153</v>
      </c>
      <c r="C205" s="8">
        <v>1103</v>
      </c>
    </row>
    <row r="206" spans="1:3">
      <c r="A206" s="9"/>
      <c r="B206" s="9" t="s">
        <v>10</v>
      </c>
      <c r="C206" s="10">
        <f>SUM(C203:C205)</f>
        <v>4523</v>
      </c>
    </row>
    <row r="207" spans="1:3" ht="63.75" customHeight="1">
      <c r="A207" s="17"/>
      <c r="B207" s="19" t="s">
        <v>154</v>
      </c>
      <c r="C207" s="10">
        <f>C206</f>
        <v>4523</v>
      </c>
    </row>
    <row r="208" spans="1:3">
      <c r="A208" s="23" t="s">
        <v>156</v>
      </c>
      <c r="B208" s="23"/>
      <c r="C208" s="23"/>
    </row>
    <row r="209" spans="1:3">
      <c r="A209" s="23" t="s">
        <v>5</v>
      </c>
      <c r="B209" s="23"/>
      <c r="C209" s="23"/>
    </row>
    <row r="210" spans="1:3" ht="55.5" customHeight="1">
      <c r="A210" s="6">
        <v>119</v>
      </c>
      <c r="B210" s="7" t="s">
        <v>157</v>
      </c>
      <c r="C210" s="8">
        <v>2489</v>
      </c>
    </row>
    <row r="211" spans="1:3">
      <c r="A211" s="9"/>
      <c r="B211" s="9" t="s">
        <v>10</v>
      </c>
      <c r="C211" s="10">
        <v>2489</v>
      </c>
    </row>
    <row r="212" spans="1:3" ht="25.5">
      <c r="A212" s="17"/>
      <c r="B212" s="9" t="s">
        <v>158</v>
      </c>
      <c r="C212" s="10">
        <v>2489</v>
      </c>
    </row>
    <row r="213" spans="1:3">
      <c r="A213" s="23" t="s">
        <v>159</v>
      </c>
      <c r="B213" s="23"/>
      <c r="C213" s="23"/>
    </row>
    <row r="214" spans="1:3">
      <c r="A214" s="23" t="s">
        <v>160</v>
      </c>
      <c r="B214" s="23"/>
      <c r="C214" s="23"/>
    </row>
    <row r="215" spans="1:3">
      <c r="A215" s="23" t="s">
        <v>11</v>
      </c>
      <c r="B215" s="23"/>
      <c r="C215" s="23"/>
    </row>
    <row r="216" spans="1:3" ht="30.75" customHeight="1">
      <c r="A216" s="6">
        <v>120</v>
      </c>
      <c r="B216" s="7" t="s">
        <v>161</v>
      </c>
      <c r="C216" s="8">
        <v>4276</v>
      </c>
    </row>
    <row r="217" spans="1:3">
      <c r="A217" s="6"/>
      <c r="B217" s="9" t="s">
        <v>10</v>
      </c>
      <c r="C217" s="10">
        <v>4276</v>
      </c>
    </row>
    <row r="218" spans="1:3" ht="15" customHeight="1">
      <c r="A218" s="17"/>
      <c r="B218" s="9" t="s">
        <v>162</v>
      </c>
      <c r="C218" s="10">
        <v>4276</v>
      </c>
    </row>
    <row r="219" spans="1:3">
      <c r="A219" s="23" t="s">
        <v>163</v>
      </c>
      <c r="B219" s="23"/>
      <c r="C219" s="23"/>
    </row>
    <row r="220" spans="1:3">
      <c r="A220" s="23" t="s">
        <v>11</v>
      </c>
      <c r="B220" s="23"/>
      <c r="C220" s="23"/>
    </row>
    <row r="221" spans="1:3" ht="39" customHeight="1">
      <c r="A221" s="6">
        <v>122</v>
      </c>
      <c r="B221" s="7" t="s">
        <v>164</v>
      </c>
      <c r="C221" s="8">
        <v>9585</v>
      </c>
    </row>
    <row r="222" spans="1:3" ht="34.5" customHeight="1">
      <c r="A222" s="6">
        <v>123</v>
      </c>
      <c r="B222" s="7" t="s">
        <v>165</v>
      </c>
      <c r="C222" s="8">
        <v>2599</v>
      </c>
    </row>
    <row r="223" spans="1:3">
      <c r="A223" s="6">
        <v>124</v>
      </c>
      <c r="B223" s="7" t="s">
        <v>166</v>
      </c>
      <c r="C223" s="8">
        <v>1800</v>
      </c>
    </row>
    <row r="224" spans="1:3">
      <c r="A224" s="6"/>
      <c r="B224" s="9" t="s">
        <v>10</v>
      </c>
      <c r="C224" s="10">
        <f>SUM(C221:C223)</f>
        <v>13984</v>
      </c>
    </row>
    <row r="225" spans="1:3" ht="30.75" customHeight="1">
      <c r="A225" s="6"/>
      <c r="B225" s="9" t="s">
        <v>167</v>
      </c>
      <c r="C225" s="10">
        <f>C224</f>
        <v>13984</v>
      </c>
    </row>
    <row r="226" spans="1:3">
      <c r="A226" s="23" t="s">
        <v>168</v>
      </c>
      <c r="B226" s="23"/>
      <c r="C226" s="23"/>
    </row>
    <row r="227" spans="1:3">
      <c r="A227" s="23" t="s">
        <v>11</v>
      </c>
      <c r="B227" s="23"/>
      <c r="C227" s="23"/>
    </row>
    <row r="228" spans="1:3" ht="36" customHeight="1">
      <c r="A228" s="6">
        <v>125</v>
      </c>
      <c r="B228" s="7" t="s">
        <v>169</v>
      </c>
      <c r="C228" s="8">
        <v>2213</v>
      </c>
    </row>
    <row r="229" spans="1:3" ht="15.75">
      <c r="A229" s="17"/>
      <c r="B229" s="9" t="s">
        <v>10</v>
      </c>
      <c r="C229" s="10">
        <v>2213</v>
      </c>
    </row>
    <row r="230" spans="1:3" ht="17.25" customHeight="1">
      <c r="A230" s="17"/>
      <c r="B230" s="9" t="s">
        <v>170</v>
      </c>
      <c r="C230" s="10">
        <v>2213</v>
      </c>
    </row>
    <row r="231" spans="1:3" ht="43.5" customHeight="1">
      <c r="A231" s="23" t="s">
        <v>171</v>
      </c>
      <c r="B231" s="23"/>
      <c r="C231" s="23"/>
    </row>
    <row r="232" spans="1:3">
      <c r="A232" s="23" t="s">
        <v>11</v>
      </c>
      <c r="B232" s="23"/>
      <c r="C232" s="23"/>
    </row>
    <row r="233" spans="1:3" ht="39.75" customHeight="1">
      <c r="A233" s="6">
        <v>126</v>
      </c>
      <c r="B233" s="7" t="s">
        <v>172</v>
      </c>
      <c r="C233" s="8">
        <v>1657</v>
      </c>
    </row>
    <row r="234" spans="1:3" ht="40.5" customHeight="1">
      <c r="A234" s="6">
        <v>127</v>
      </c>
      <c r="B234" s="7" t="s">
        <v>173</v>
      </c>
      <c r="C234" s="6">
        <v>849</v>
      </c>
    </row>
    <row r="235" spans="1:3">
      <c r="A235" s="6"/>
      <c r="B235" s="9" t="s">
        <v>10</v>
      </c>
      <c r="C235" s="10">
        <f>SUM(C233:C234)</f>
        <v>2506</v>
      </c>
    </row>
    <row r="236" spans="1:3">
      <c r="A236" s="23" t="s">
        <v>31</v>
      </c>
      <c r="B236" s="23"/>
      <c r="C236" s="23"/>
    </row>
    <row r="237" spans="1:3" ht="29.25" customHeight="1">
      <c r="A237" s="6">
        <v>128</v>
      </c>
      <c r="B237" s="7" t="s">
        <v>174</v>
      </c>
      <c r="C237" s="8">
        <v>1500</v>
      </c>
    </row>
    <row r="238" spans="1:3">
      <c r="A238" s="6"/>
      <c r="B238" s="9" t="s">
        <v>10</v>
      </c>
      <c r="C238" s="10">
        <v>1500</v>
      </c>
    </row>
    <row r="239" spans="1:3">
      <c r="A239" s="23" t="s">
        <v>45</v>
      </c>
      <c r="B239" s="23"/>
      <c r="C239" s="23"/>
    </row>
    <row r="240" spans="1:3" ht="38.25">
      <c r="A240" s="6">
        <v>129</v>
      </c>
      <c r="B240" s="7" t="s">
        <v>175</v>
      </c>
      <c r="C240" s="8">
        <v>2228</v>
      </c>
    </row>
    <row r="241" spans="1:3" ht="38.25">
      <c r="A241" s="6">
        <v>130</v>
      </c>
      <c r="B241" s="7" t="s">
        <v>176</v>
      </c>
      <c r="C241" s="8">
        <v>1331</v>
      </c>
    </row>
    <row r="242" spans="1:3" ht="38.25">
      <c r="A242" s="6">
        <v>131</v>
      </c>
      <c r="B242" s="7" t="s">
        <v>177</v>
      </c>
      <c r="C242" s="8">
        <v>6707</v>
      </c>
    </row>
    <row r="243" spans="1:3" ht="15.75">
      <c r="A243" s="17"/>
      <c r="B243" s="9" t="s">
        <v>10</v>
      </c>
      <c r="C243" s="10">
        <f>SUM(C240:C242)</f>
        <v>10266</v>
      </c>
    </row>
    <row r="244" spans="1:3" ht="69.75" customHeight="1">
      <c r="A244" s="17"/>
      <c r="B244" s="9" t="s">
        <v>178</v>
      </c>
      <c r="C244" s="10">
        <f>C235+C238+C243</f>
        <v>14272</v>
      </c>
    </row>
    <row r="245" spans="1:3">
      <c r="A245" s="23" t="s">
        <v>179</v>
      </c>
      <c r="B245" s="23"/>
      <c r="C245" s="23"/>
    </row>
    <row r="246" spans="1:3">
      <c r="A246" s="23" t="s">
        <v>11</v>
      </c>
      <c r="B246" s="23"/>
      <c r="C246" s="23"/>
    </row>
    <row r="247" spans="1:3" ht="22.5" customHeight="1">
      <c r="A247" s="6">
        <v>132</v>
      </c>
      <c r="B247" s="7" t="s">
        <v>155</v>
      </c>
      <c r="C247" s="8">
        <v>5376</v>
      </c>
    </row>
    <row r="248" spans="1:3">
      <c r="A248" s="6"/>
      <c r="B248" s="9" t="s">
        <v>10</v>
      </c>
      <c r="C248" s="8">
        <v>5376</v>
      </c>
    </row>
    <row r="249" spans="1:3" ht="25.5">
      <c r="A249" s="17"/>
      <c r="B249" s="9" t="s">
        <v>180</v>
      </c>
      <c r="C249" s="10">
        <v>5376</v>
      </c>
    </row>
    <row r="250" spans="1:3" ht="15.75">
      <c r="A250" s="24" t="s">
        <v>181</v>
      </c>
      <c r="B250" s="24"/>
      <c r="C250" s="24"/>
    </row>
    <row r="251" spans="1:3">
      <c r="A251" s="23" t="s">
        <v>11</v>
      </c>
      <c r="B251" s="23"/>
      <c r="C251" s="23"/>
    </row>
    <row r="252" spans="1:3" ht="47.25" customHeight="1">
      <c r="A252" s="6">
        <v>133</v>
      </c>
      <c r="B252" s="7" t="s">
        <v>182</v>
      </c>
      <c r="C252" s="6">
        <v>385</v>
      </c>
    </row>
    <row r="253" spans="1:3">
      <c r="A253" s="6"/>
      <c r="B253" s="9" t="s">
        <v>10</v>
      </c>
      <c r="C253" s="6">
        <v>385</v>
      </c>
    </row>
    <row r="254" spans="1:3" ht="25.5">
      <c r="A254" s="6"/>
      <c r="B254" s="9" t="s">
        <v>183</v>
      </c>
      <c r="C254" s="9">
        <v>385</v>
      </c>
    </row>
    <row r="255" spans="1:3" ht="15.75">
      <c r="A255" s="24" t="s">
        <v>184</v>
      </c>
      <c r="B255" s="24"/>
      <c r="C255" s="24"/>
    </row>
    <row r="256" spans="1:3">
      <c r="A256" s="23" t="s">
        <v>11</v>
      </c>
      <c r="B256" s="23"/>
      <c r="C256" s="23"/>
    </row>
    <row r="257" spans="1:3" ht="35.25" customHeight="1">
      <c r="A257" s="6">
        <v>134</v>
      </c>
      <c r="B257" s="7" t="s">
        <v>185</v>
      </c>
      <c r="C257" s="8">
        <v>1230</v>
      </c>
    </row>
    <row r="258" spans="1:3">
      <c r="A258" s="6"/>
      <c r="B258" s="9" t="s">
        <v>10</v>
      </c>
      <c r="C258" s="10">
        <v>1230</v>
      </c>
    </row>
    <row r="259" spans="1:3">
      <c r="A259" s="23" t="s">
        <v>45</v>
      </c>
      <c r="B259" s="23"/>
      <c r="C259" s="23"/>
    </row>
    <row r="260" spans="1:3">
      <c r="A260" s="6">
        <v>135</v>
      </c>
      <c r="B260" s="7" t="s">
        <v>186</v>
      </c>
      <c r="C260" s="8">
        <v>6262</v>
      </c>
    </row>
    <row r="261" spans="1:3" ht="25.5">
      <c r="A261" s="6">
        <v>136</v>
      </c>
      <c r="B261" s="7" t="s">
        <v>187</v>
      </c>
      <c r="C261" s="8">
        <v>2900</v>
      </c>
    </row>
    <row r="262" spans="1:3" ht="15.75">
      <c r="A262" s="17"/>
      <c r="B262" s="9" t="s">
        <v>10</v>
      </c>
      <c r="C262" s="10">
        <f>SUM(C260:C261)</f>
        <v>9162</v>
      </c>
    </row>
    <row r="263" spans="1:3" ht="15.75">
      <c r="A263" s="17"/>
      <c r="B263" s="9" t="s">
        <v>188</v>
      </c>
      <c r="C263" s="10">
        <f>C258+C262</f>
        <v>10392</v>
      </c>
    </row>
    <row r="264" spans="1:3">
      <c r="A264" s="23" t="s">
        <v>189</v>
      </c>
      <c r="B264" s="23"/>
      <c r="C264" s="23"/>
    </row>
    <row r="265" spans="1:3">
      <c r="A265" s="23"/>
      <c r="B265" s="23"/>
      <c r="C265" s="23"/>
    </row>
    <row r="266" spans="1:3">
      <c r="A266" s="23" t="s">
        <v>31</v>
      </c>
      <c r="B266" s="23"/>
      <c r="C266" s="23"/>
    </row>
    <row r="267" spans="1:3">
      <c r="A267" s="6">
        <v>137</v>
      </c>
      <c r="B267" s="7" t="s">
        <v>190</v>
      </c>
      <c r="C267" s="6">
        <v>995</v>
      </c>
    </row>
    <row r="268" spans="1:3" ht="25.5" customHeight="1">
      <c r="A268" s="6">
        <v>138</v>
      </c>
      <c r="B268" s="7" t="s">
        <v>191</v>
      </c>
      <c r="C268" s="6">
        <v>348</v>
      </c>
    </row>
    <row r="269" spans="1:3" ht="30.75" customHeight="1">
      <c r="A269" s="6">
        <v>139</v>
      </c>
      <c r="B269" s="7" t="s">
        <v>192</v>
      </c>
      <c r="C269" s="8">
        <v>4595</v>
      </c>
    </row>
    <row r="270" spans="1:3" ht="22.5" customHeight="1">
      <c r="A270" s="6">
        <v>140</v>
      </c>
      <c r="B270" s="7" t="s">
        <v>193</v>
      </c>
      <c r="C270" s="8">
        <v>2241</v>
      </c>
    </row>
    <row r="271" spans="1:3" ht="25.5">
      <c r="A271" s="6">
        <v>141</v>
      </c>
      <c r="B271" s="7" t="s">
        <v>194</v>
      </c>
      <c r="C271" s="8">
        <v>1643</v>
      </c>
    </row>
    <row r="272" spans="1:3" ht="15.75">
      <c r="A272" s="17"/>
      <c r="B272" s="9" t="s">
        <v>10</v>
      </c>
      <c r="C272" s="10">
        <f>SUM(C267:C271)</f>
        <v>9822</v>
      </c>
    </row>
    <row r="273" spans="1:3">
      <c r="A273" s="23" t="s">
        <v>45</v>
      </c>
      <c r="B273" s="23"/>
      <c r="C273" s="23"/>
    </row>
    <row r="274" spans="1:3" ht="29.25" customHeight="1">
      <c r="A274" s="6">
        <v>142</v>
      </c>
      <c r="B274" s="7" t="s">
        <v>195</v>
      </c>
      <c r="C274" s="8">
        <v>1625</v>
      </c>
    </row>
    <row r="275" spans="1:3" ht="15.75">
      <c r="A275" s="17"/>
      <c r="B275" s="9" t="s">
        <v>10</v>
      </c>
      <c r="C275" s="10">
        <v>1625</v>
      </c>
    </row>
    <row r="276" spans="1:3" ht="36" customHeight="1">
      <c r="A276" s="17"/>
      <c r="B276" s="9" t="s">
        <v>196</v>
      </c>
      <c r="C276" s="10">
        <f>C272+C275</f>
        <v>11447</v>
      </c>
    </row>
    <row r="277" spans="1:3">
      <c r="A277" s="23" t="s">
        <v>197</v>
      </c>
      <c r="B277" s="23"/>
      <c r="C277" s="23"/>
    </row>
    <row r="278" spans="1:3">
      <c r="A278" s="23" t="s">
        <v>31</v>
      </c>
      <c r="B278" s="23"/>
      <c r="C278" s="23"/>
    </row>
    <row r="279" spans="1:3" ht="25.5">
      <c r="A279" s="6">
        <v>143</v>
      </c>
      <c r="B279" s="7" t="s">
        <v>198</v>
      </c>
      <c r="C279" s="8">
        <v>14353</v>
      </c>
    </row>
    <row r="280" spans="1:3" ht="25.5">
      <c r="A280" s="6">
        <v>144</v>
      </c>
      <c r="B280" s="7" t="s">
        <v>199</v>
      </c>
      <c r="C280" s="8">
        <v>1705</v>
      </c>
    </row>
    <row r="281" spans="1:3">
      <c r="A281" s="6"/>
      <c r="B281" s="9" t="s">
        <v>10</v>
      </c>
      <c r="C281" s="10">
        <f>SUM(C279:C280)</f>
        <v>16058</v>
      </c>
    </row>
    <row r="282" spans="1:3" ht="34.5" customHeight="1">
      <c r="A282" s="6"/>
      <c r="B282" s="9" t="s">
        <v>200</v>
      </c>
      <c r="C282" s="10">
        <f>C281</f>
        <v>16058</v>
      </c>
    </row>
    <row r="283" spans="1:3">
      <c r="A283" s="23" t="s">
        <v>201</v>
      </c>
      <c r="B283" s="23"/>
      <c r="C283" s="23"/>
    </row>
    <row r="284" spans="1:3">
      <c r="A284" s="23" t="s">
        <v>31</v>
      </c>
      <c r="B284" s="23"/>
      <c r="C284" s="23"/>
    </row>
    <row r="285" spans="1:3" ht="31.5" customHeight="1">
      <c r="A285" s="6">
        <v>145</v>
      </c>
      <c r="B285" s="7" t="s">
        <v>202</v>
      </c>
      <c r="C285" s="8">
        <v>3226</v>
      </c>
    </row>
    <row r="286" spans="1:3">
      <c r="A286" s="6">
        <v>146</v>
      </c>
      <c r="B286" s="7" t="s">
        <v>203</v>
      </c>
      <c r="C286" s="8">
        <v>3628</v>
      </c>
    </row>
    <row r="287" spans="1:3" ht="29.25" customHeight="1">
      <c r="A287" s="6">
        <v>147</v>
      </c>
      <c r="B287" s="7" t="s">
        <v>204</v>
      </c>
      <c r="C287" s="8">
        <v>3236</v>
      </c>
    </row>
    <row r="288" spans="1:3" ht="41.25" customHeight="1">
      <c r="A288" s="6">
        <v>148</v>
      </c>
      <c r="B288" s="7" t="s">
        <v>205</v>
      </c>
      <c r="C288" s="8">
        <v>1790</v>
      </c>
    </row>
    <row r="289" spans="1:3">
      <c r="A289" s="6"/>
      <c r="B289" s="9" t="s">
        <v>10</v>
      </c>
      <c r="C289" s="10">
        <f>SUM(C285:C288)</f>
        <v>11880</v>
      </c>
    </row>
    <row r="290" spans="1:3">
      <c r="A290" s="23" t="s">
        <v>45</v>
      </c>
      <c r="B290" s="23"/>
      <c r="C290" s="23"/>
    </row>
    <row r="291" spans="1:3" ht="38.25">
      <c r="A291" s="6">
        <v>149</v>
      </c>
      <c r="B291" s="7" t="s">
        <v>206</v>
      </c>
      <c r="C291" s="8">
        <v>1900</v>
      </c>
    </row>
    <row r="292" spans="1:3">
      <c r="A292" s="6">
        <v>150</v>
      </c>
      <c r="B292" s="7" t="s">
        <v>207</v>
      </c>
      <c r="C292" s="8">
        <v>3125</v>
      </c>
    </row>
    <row r="293" spans="1:3" ht="25.5">
      <c r="A293" s="6">
        <v>151</v>
      </c>
      <c r="B293" s="7" t="s">
        <v>208</v>
      </c>
      <c r="C293" s="8">
        <v>8847</v>
      </c>
    </row>
    <row r="294" spans="1:3" ht="25.5">
      <c r="A294" s="6">
        <v>152</v>
      </c>
      <c r="B294" s="7" t="s">
        <v>209</v>
      </c>
      <c r="C294" s="6">
        <v>374</v>
      </c>
    </row>
    <row r="295" spans="1:3" ht="38.25">
      <c r="A295" s="6">
        <v>153</v>
      </c>
      <c r="B295" s="7" t="s">
        <v>210</v>
      </c>
      <c r="C295" s="8">
        <v>9734</v>
      </c>
    </row>
    <row r="296" spans="1:3" ht="15.75">
      <c r="A296" s="17"/>
      <c r="B296" s="9" t="s">
        <v>10</v>
      </c>
      <c r="C296" s="10">
        <f>SUM(C291:C295)</f>
        <v>23980</v>
      </c>
    </row>
    <row r="297" spans="1:3" ht="35.25" customHeight="1">
      <c r="A297" s="17"/>
      <c r="B297" s="9" t="s">
        <v>211</v>
      </c>
      <c r="C297" s="10">
        <f>C289+C296</f>
        <v>35860</v>
      </c>
    </row>
    <row r="298" spans="1:3">
      <c r="A298" s="23" t="s">
        <v>212</v>
      </c>
      <c r="B298" s="23"/>
      <c r="C298" s="23"/>
    </row>
    <row r="299" spans="1:3">
      <c r="A299" s="23" t="s">
        <v>31</v>
      </c>
      <c r="B299" s="23"/>
      <c r="C299" s="23"/>
    </row>
    <row r="300" spans="1:3" ht="38.25">
      <c r="A300" s="6">
        <v>154</v>
      </c>
      <c r="B300" s="7" t="s">
        <v>213</v>
      </c>
      <c r="C300" s="8">
        <v>7232</v>
      </c>
    </row>
    <row r="301" spans="1:3" ht="15.75">
      <c r="A301" s="17"/>
      <c r="B301" s="9" t="s">
        <v>10</v>
      </c>
      <c r="C301" s="10">
        <v>7232</v>
      </c>
    </row>
    <row r="302" spans="1:3" ht="25.5">
      <c r="A302" s="17"/>
      <c r="B302" s="9" t="s">
        <v>214</v>
      </c>
      <c r="C302" s="10">
        <v>7232</v>
      </c>
    </row>
    <row r="303" spans="1:3">
      <c r="A303" s="23" t="s">
        <v>215</v>
      </c>
      <c r="B303" s="23"/>
      <c r="C303" s="23"/>
    </row>
    <row r="304" spans="1:3">
      <c r="A304" s="23" t="s">
        <v>31</v>
      </c>
      <c r="B304" s="23"/>
      <c r="C304" s="23"/>
    </row>
    <row r="305" spans="1:3" ht="33" customHeight="1">
      <c r="A305" s="6">
        <v>155</v>
      </c>
      <c r="B305" s="7" t="s">
        <v>216</v>
      </c>
      <c r="C305" s="8">
        <v>1500</v>
      </c>
    </row>
    <row r="306" spans="1:3">
      <c r="A306" s="6">
        <v>156</v>
      </c>
      <c r="B306" s="7" t="s">
        <v>217</v>
      </c>
      <c r="C306" s="8">
        <v>4634</v>
      </c>
    </row>
    <row r="307" spans="1:3" ht="15.75">
      <c r="A307" s="17"/>
      <c r="B307" s="9" t="s">
        <v>10</v>
      </c>
      <c r="C307" s="10">
        <v>6134</v>
      </c>
    </row>
    <row r="308" spans="1:3" ht="25.5">
      <c r="A308" s="17"/>
      <c r="B308" s="9" t="s">
        <v>214</v>
      </c>
      <c r="C308" s="10">
        <v>6134</v>
      </c>
    </row>
    <row r="309" spans="1:3">
      <c r="A309" s="23" t="s">
        <v>218</v>
      </c>
      <c r="B309" s="23"/>
      <c r="C309" s="23"/>
    </row>
    <row r="310" spans="1:3">
      <c r="A310" s="23" t="s">
        <v>31</v>
      </c>
      <c r="B310" s="23"/>
      <c r="C310" s="23"/>
    </row>
    <row r="311" spans="1:3">
      <c r="A311" s="6">
        <v>157</v>
      </c>
      <c r="B311" s="7" t="s">
        <v>219</v>
      </c>
      <c r="C311" s="6" t="s">
        <v>220</v>
      </c>
    </row>
    <row r="312" spans="1:3">
      <c r="A312" s="6"/>
      <c r="B312" s="9" t="s">
        <v>10</v>
      </c>
      <c r="C312" s="9" t="s">
        <v>220</v>
      </c>
    </row>
    <row r="313" spans="1:3" ht="25.5">
      <c r="A313" s="17"/>
      <c r="B313" s="9" t="s">
        <v>221</v>
      </c>
      <c r="C313" s="9">
        <v>3637.3</v>
      </c>
    </row>
    <row r="314" spans="1:3">
      <c r="A314" s="23" t="s">
        <v>222</v>
      </c>
      <c r="B314" s="23"/>
      <c r="C314" s="23"/>
    </row>
    <row r="315" spans="1:3">
      <c r="A315" s="23" t="s">
        <v>31</v>
      </c>
      <c r="B315" s="23"/>
      <c r="C315" s="23"/>
    </row>
    <row r="316" spans="1:3" ht="25.5">
      <c r="A316" s="6">
        <v>158</v>
      </c>
      <c r="B316" s="7" t="s">
        <v>223</v>
      </c>
      <c r="C316" s="6" t="s">
        <v>224</v>
      </c>
    </row>
    <row r="317" spans="1:3">
      <c r="A317" s="6"/>
      <c r="B317" s="9" t="s">
        <v>10</v>
      </c>
      <c r="C317" s="9" t="s">
        <v>224</v>
      </c>
    </row>
    <row r="318" spans="1:3" ht="25.5">
      <c r="A318" s="6"/>
      <c r="B318" s="9" t="s">
        <v>225</v>
      </c>
      <c r="C318" s="9">
        <v>1300.5</v>
      </c>
    </row>
    <row r="319" spans="1:3">
      <c r="A319" s="23" t="s">
        <v>226</v>
      </c>
      <c r="B319" s="23"/>
      <c r="C319" s="23"/>
    </row>
    <row r="320" spans="1:3">
      <c r="A320" s="23" t="s">
        <v>45</v>
      </c>
      <c r="B320" s="23"/>
      <c r="C320" s="23"/>
    </row>
    <row r="321" spans="1:3" ht="36" customHeight="1">
      <c r="A321" s="6">
        <v>159</v>
      </c>
      <c r="B321" s="7" t="s">
        <v>227</v>
      </c>
      <c r="C321" s="20">
        <v>0</v>
      </c>
    </row>
    <row r="322" spans="1:3" ht="25.5">
      <c r="A322" s="6">
        <v>160</v>
      </c>
      <c r="B322" s="7" t="s">
        <v>228</v>
      </c>
      <c r="C322" s="6" t="s">
        <v>229</v>
      </c>
    </row>
    <row r="323" spans="1:3">
      <c r="A323" s="6">
        <v>161</v>
      </c>
      <c r="B323" s="7" t="s">
        <v>230</v>
      </c>
      <c r="C323" s="8">
        <v>63203</v>
      </c>
    </row>
    <row r="324" spans="1:3">
      <c r="A324" s="6"/>
      <c r="B324" s="9" t="s">
        <v>10</v>
      </c>
      <c r="C324" s="9">
        <f>SUM(C321:C323)</f>
        <v>63203</v>
      </c>
    </row>
    <row r="325" spans="1:3">
      <c r="A325" s="11"/>
      <c r="B325" s="13" t="s">
        <v>231</v>
      </c>
      <c r="C325" s="13">
        <v>74303.100000000006</v>
      </c>
    </row>
    <row r="326" spans="1:3" ht="15.75">
      <c r="A326" s="21"/>
    </row>
    <row r="327" spans="1:3" ht="18.75">
      <c r="A327" s="22"/>
    </row>
  </sheetData>
  <mergeCells count="85">
    <mergeCell ref="A7:C7"/>
    <mergeCell ref="A48:C48"/>
    <mergeCell ref="A55:C55"/>
    <mergeCell ref="A106:C106"/>
    <mergeCell ref="A1:C1"/>
    <mergeCell ref="A2:C2"/>
    <mergeCell ref="A3:C3"/>
    <mergeCell ref="A6:C6"/>
    <mergeCell ref="A90:C90"/>
    <mergeCell ref="A107:C107"/>
    <mergeCell ref="A13:C13"/>
    <mergeCell ref="A34:C34"/>
    <mergeCell ref="A93:C93"/>
    <mergeCell ref="A99:C99"/>
    <mergeCell ref="A151:C151"/>
    <mergeCell ref="A121:C121"/>
    <mergeCell ref="A113:C113"/>
    <mergeCell ref="A56:C56"/>
    <mergeCell ref="A60:C60"/>
    <mergeCell ref="A74:C74"/>
    <mergeCell ref="A75:C75"/>
    <mergeCell ref="A80:C80"/>
    <mergeCell ref="A85:C85"/>
    <mergeCell ref="A89:C89"/>
    <mergeCell ref="A157:C157"/>
    <mergeCell ref="A165:C165"/>
    <mergeCell ref="A169:C169"/>
    <mergeCell ref="A127:C127"/>
    <mergeCell ref="A128:C128"/>
    <mergeCell ref="A132:C132"/>
    <mergeCell ref="A138:C138"/>
    <mergeCell ref="A145:C145"/>
    <mergeCell ref="A146:C146"/>
    <mergeCell ref="A150:C150"/>
    <mergeCell ref="A170:C170"/>
    <mergeCell ref="A174:C174"/>
    <mergeCell ref="A179:C179"/>
    <mergeCell ref="A188:C188"/>
    <mergeCell ref="A139:C139"/>
    <mergeCell ref="A209:C209"/>
    <mergeCell ref="A155:C155"/>
    <mergeCell ref="A156:C156"/>
    <mergeCell ref="A180:C180"/>
    <mergeCell ref="A189:C189"/>
    <mergeCell ref="A202:C202"/>
    <mergeCell ref="A215:C215"/>
    <mergeCell ref="A208:C208"/>
    <mergeCell ref="A192:C192"/>
    <mergeCell ref="A197:C197"/>
    <mergeCell ref="A201:C201"/>
    <mergeCell ref="A220:C220"/>
    <mergeCell ref="A213:C213"/>
    <mergeCell ref="A214:C214"/>
    <mergeCell ref="A239:C239"/>
    <mergeCell ref="A226:C226"/>
    <mergeCell ref="A227:C227"/>
    <mergeCell ref="A231:C231"/>
    <mergeCell ref="A232:C232"/>
    <mergeCell ref="A236:C236"/>
    <mergeCell ref="A219:C219"/>
    <mergeCell ref="A245:C245"/>
    <mergeCell ref="A277:C277"/>
    <mergeCell ref="A278:C278"/>
    <mergeCell ref="A283:C283"/>
    <mergeCell ref="A284:C284"/>
    <mergeCell ref="A246:C246"/>
    <mergeCell ref="A250:C250"/>
    <mergeCell ref="A251:C251"/>
    <mergeCell ref="A255:C255"/>
    <mergeCell ref="A303:C303"/>
    <mergeCell ref="A259:C259"/>
    <mergeCell ref="A264:C265"/>
    <mergeCell ref="A266:C266"/>
    <mergeCell ref="A273:C273"/>
    <mergeCell ref="A298:C298"/>
    <mergeCell ref="A299:C299"/>
    <mergeCell ref="A256:C256"/>
    <mergeCell ref="A290:C290"/>
    <mergeCell ref="A320:C320"/>
    <mergeCell ref="A304:C304"/>
    <mergeCell ref="A309:C309"/>
    <mergeCell ref="A310:C310"/>
    <mergeCell ref="A314:C314"/>
    <mergeCell ref="A315:C315"/>
    <mergeCell ref="A319:C319"/>
  </mergeCells>
  <phoneticPr fontId="0" type="noConversion"/>
  <pageMargins left="0.23622047244094491" right="3.937007874015748E-2" top="0.35433070866141736" bottom="0.35433070866141736" header="0" footer="0"/>
  <pageSetup paperSize="9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ZAMNACH</dc:creator>
  <cp:lastModifiedBy>ComInf1</cp:lastModifiedBy>
  <dcterms:created xsi:type="dcterms:W3CDTF">2018-03-26T08:40:41Z</dcterms:created>
  <dcterms:modified xsi:type="dcterms:W3CDTF">2018-03-29T13:44:50Z</dcterms:modified>
</cp:coreProperties>
</file>